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M56"/>
  <c r="M32"/>
  <c r="M12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AA3" i="61" s="1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Z3"/>
  <c r="Y3"/>
  <c r="AL99" i="24" l="1"/>
  <c r="AB88" i="63"/>
  <c r="AB84"/>
  <c r="AB68"/>
  <c r="AB52"/>
  <c r="AB40"/>
  <c r="AB97"/>
  <c r="AB93"/>
  <c r="AB81"/>
  <c r="AB77" i="62"/>
  <c r="AB57"/>
  <c r="AB37"/>
  <c r="AB20"/>
  <c r="AB84" i="61"/>
  <c r="AB80"/>
  <c r="AB72"/>
  <c r="AB68"/>
  <c r="AB56"/>
  <c r="AB52"/>
  <c r="AB48"/>
  <c r="AB44"/>
  <c r="AB4"/>
  <c r="AA6" i="63"/>
  <c r="AA65" i="62"/>
  <c r="AA9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U9"/>
  <c r="U8"/>
  <c r="F8"/>
  <c r="U7"/>
  <c r="N7"/>
  <c r="F7"/>
  <c r="U6"/>
  <c r="N6"/>
  <c r="F6"/>
  <c r="U5"/>
  <c r="N5"/>
  <c r="U4"/>
  <c r="F4"/>
  <c r="U3"/>
  <c r="L99"/>
  <c r="A1"/>
  <c r="F46" i="57" l="1"/>
  <c r="F48" i="62"/>
  <c r="C99" i="56"/>
  <c r="C99" i="55"/>
  <c r="F10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O22" s="1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8"/>
  <c r="O48"/>
  <c r="V56"/>
  <c r="V4"/>
  <c r="V32"/>
  <c r="O32"/>
  <c r="V40"/>
  <c r="V47"/>
  <c r="V16"/>
  <c r="O16"/>
  <c r="V24"/>
  <c r="V98"/>
  <c r="O98"/>
  <c r="V10" i="56"/>
  <c r="O10"/>
  <c r="V24"/>
  <c r="V26"/>
  <c r="O26"/>
  <c r="V40"/>
  <c r="V42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13" i="56"/>
  <c r="O45"/>
  <c r="O65"/>
  <c r="V62" i="55"/>
  <c r="V66"/>
  <c r="O66"/>
  <c r="V74"/>
  <c r="O74"/>
  <c r="V82"/>
  <c r="V6" i="56"/>
  <c r="V22"/>
  <c r="V38"/>
  <c r="O47"/>
  <c r="V52"/>
  <c r="V54"/>
  <c r="O54"/>
  <c r="V62"/>
  <c r="O62"/>
  <c r="V70"/>
  <c r="O70"/>
  <c r="V78"/>
  <c r="O78"/>
  <c r="V86"/>
  <c r="V94"/>
  <c r="V12" i="55"/>
  <c r="V28"/>
  <c r="V44"/>
  <c r="V60"/>
  <c r="V90"/>
  <c r="V18" i="56"/>
  <c r="O18"/>
  <c r="V27"/>
  <c r="O32"/>
  <c r="V32"/>
  <c r="V34"/>
  <c r="O34"/>
  <c r="V48"/>
  <c r="V50"/>
  <c r="O50"/>
  <c r="B99" i="55"/>
  <c r="F3"/>
  <c r="K99"/>
  <c r="F5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14" i="56"/>
  <c r="V39"/>
  <c r="V44"/>
  <c r="V46"/>
  <c r="O46"/>
  <c r="V58"/>
  <c r="V66"/>
  <c r="O66"/>
  <c r="V74"/>
  <c r="V82"/>
  <c r="V90"/>
  <c r="V98"/>
  <c r="O44" i="57"/>
  <c r="J99" i="55"/>
  <c r="G6"/>
  <c r="N24"/>
  <c r="O24" s="1"/>
  <c r="N40"/>
  <c r="O40" s="1"/>
  <c r="N56"/>
  <c r="O56" s="1"/>
  <c r="O71"/>
  <c r="O96"/>
  <c r="V38" i="58"/>
  <c r="V54"/>
  <c r="V70"/>
  <c r="V73"/>
  <c r="V86"/>
  <c r="V89"/>
  <c r="V75" i="55"/>
  <c r="V60" i="56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11"/>
  <c r="V50"/>
  <c r="O66"/>
  <c r="V64" i="55"/>
  <c r="V68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49"/>
  <c r="O65"/>
  <c r="V97"/>
  <c r="N3" i="56"/>
  <c r="G88" i="57"/>
  <c r="N90"/>
  <c r="F91"/>
  <c r="K99" i="58"/>
  <c r="U99"/>
  <c r="F9"/>
  <c r="F17"/>
  <c r="V26"/>
  <c r="O26"/>
  <c r="V42"/>
  <c r="O45"/>
  <c r="V58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2" i="55" l="1"/>
  <c r="O30"/>
  <c r="O90"/>
  <c r="O82"/>
  <c r="G18"/>
  <c r="O30" i="56"/>
  <c r="O95"/>
  <c r="O56"/>
  <c r="O3" i="55"/>
  <c r="O87"/>
  <c r="O57" i="56"/>
  <c r="O7"/>
  <c r="O35"/>
  <c r="O29"/>
  <c r="O23"/>
  <c r="G3"/>
  <c r="O22" i="55"/>
  <c r="G17"/>
  <c r="O17" s="1"/>
  <c r="O14"/>
  <c r="V3"/>
  <c r="V94"/>
  <c r="V87"/>
  <c r="O46"/>
  <c r="O74" i="56"/>
  <c r="O58"/>
  <c r="O51"/>
  <c r="O42"/>
  <c r="O38"/>
  <c r="V30"/>
  <c r="O15"/>
  <c r="O72"/>
  <c r="V56"/>
  <c r="O36"/>
  <c r="O28"/>
  <c r="V11"/>
  <c r="G92" i="55"/>
  <c r="G67"/>
  <c r="V67" s="1"/>
  <c r="E99"/>
  <c r="O4"/>
  <c r="V51"/>
  <c r="O38"/>
  <c r="V17"/>
  <c r="O11"/>
  <c r="G75" i="58"/>
  <c r="G91"/>
  <c r="G59"/>
  <c r="O59" s="1"/>
  <c r="O57"/>
  <c r="O29"/>
  <c r="G27"/>
  <c r="V25"/>
  <c r="E99"/>
  <c r="V93"/>
  <c r="O81"/>
  <c r="V59"/>
  <c r="O53"/>
  <c r="O41"/>
  <c r="O17"/>
  <c r="G94" i="57"/>
  <c r="V94" s="1"/>
  <c r="G90"/>
  <c r="V90" s="1"/>
  <c r="G78"/>
  <c r="V78" s="1"/>
  <c r="G62"/>
  <c r="V62" s="1"/>
  <c r="G46"/>
  <c r="V46" s="1"/>
  <c r="G42"/>
  <c r="V42" s="1"/>
  <c r="G10"/>
  <c r="V10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8" i="56"/>
  <c r="O4"/>
  <c r="O92" i="55"/>
  <c r="V92"/>
  <c r="O67"/>
  <c r="O49"/>
  <c r="O75" i="58"/>
  <c r="V75"/>
  <c r="V13" i="57"/>
  <c r="O94"/>
  <c r="O91" i="58"/>
  <c r="V91"/>
  <c r="O27"/>
  <c r="V27"/>
  <c r="O78" i="57"/>
  <c r="O46"/>
  <c r="V45"/>
  <c r="O42"/>
  <c r="O9"/>
  <c r="O77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AY17"/>
  <c r="AY19"/>
  <c r="DG19" s="1"/>
  <c r="C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44"/>
  <c r="CP35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<sst xmlns="http://schemas.openxmlformats.org/spreadsheetml/2006/main" count="8763" uniqueCount="534">
  <si>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</si>
  <si>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</si>
  <si>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</si>
  <si>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</si>
  <si>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</si>
  <si>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</si>
  <si>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</si>
  <si>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</si>
  <si>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</si>
  <si>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</si>
  <si>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</si>
  <si>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</si>
  <si>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</si>
  <si>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</si>
  <si>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</si>
  <si>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</si>
  <si>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</si>
  <si>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</si>
  <si>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</si>
  <si>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</si>
  <si>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</si>
  <si>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</si>
  <si>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</si>
  <si>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</si>
  <si>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</si>
  <si>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</si>
  <si>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</si>
  <si>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</si>
  <si>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</si>
  <si>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</si>
  <si>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</si>
  <si>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</si>
  <si>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</si>
  <si>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</si>
  <si>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</si>
  <si>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</si>
  <si>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</si>
  <si>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</si>
  <si>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</si>
  <si>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</si>
  <si>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</si>
  <si>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</si>
  <si>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</si>
  <si>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</si>
  <si>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</si>
  <si>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</si>
  <si>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</si>
  <si>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</si>
  <si>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</si>
  <si>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</si>
  <si>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</si>
  <si>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</si>
  <si>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</si>
  <si>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</si>
  <si>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</si>
  <si>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</si>
  <si>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</si>
  <si>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</si>
  <si>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</si>
  <si>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</si>
  <si>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</si>
  <si>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</si>
  <si>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</si>
  <si>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</si>
  <si>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</si>
  <si>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</si>
  <si>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</si>
  <si>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</si>
  <si>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</si>
  <si>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</si>
  <si>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</si>
  <si>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</si>
  <si>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</si>
  <si>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</si>
  <si>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</si>
  <si>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</si>
  <si>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</si>
  <si>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</si>
  <si>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</si>
  <si>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</si>
  <si>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</si>
  <si>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</si>
  <si>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</si>
  <si>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</si>
  <si>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</si>
  <si>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</si>
  <si>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</si>
  <si>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</si>
  <si>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</si>
  <si>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</si>
  <si>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</si>
  <si>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</si>
  <si>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</si>
  <si>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</si>
  <si>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</si>
  <si>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</si>
  <si>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</si>
  <si>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</si>
  <si>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</si>
  <si>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</si>
  <si>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</si>
  <si>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</si>
  <si>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</si>
  <si>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</si>
  <si>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</si>
  <si>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</si>
  <si>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</si>
  <si>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</si>
  <si>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</si>
  <si>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</si>
  <si>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</si>
  <si>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</si>
  <si>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</si>
  <si>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</si>
  <si>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</si>
  <si>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</si>
  <si>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</si>
  <si>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</si>
  <si>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</si>
  <si>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</si>
  <si>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</si>
  <si>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</si>
  <si>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</si>
  <si>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</si>
  <si>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</si>
  <si>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</si>
  <si>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</si>
  <si>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</si>
  <si>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</si>
  <si>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</si>
  <si>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</si>
  <si>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</si>
  <si>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</si>
  <si>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</si>
  <si>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</si>
  <si>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</si>
  <si>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</si>
  <si>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</si>
  <si>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</si>
  <si>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</si>
  <si>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</si>
  <si>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</si>
  <si>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</si>
  <si>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</si>
  <si>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</si>
  <si>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</si>
  <si>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</si>
  <si>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</si>
  <si>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</si>
  <si>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</si>
  <si>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</si>
  <si>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</si>
  <si>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</si>
  <si>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</si>
  <si>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</si>
  <si>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</si>
  <si>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</si>
  <si>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</si>
  <si>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</si>
  <si>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</si>
  <si>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</si>
  <si>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</si>
  <si>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</si>
  <si>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</si>
  <si>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</si>
  <si>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</si>
  <si>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</si>
  <si>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</si>
  <si>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</si>
  <si>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</si>
  <si>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</si>
  <si>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</si>
  <si>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</si>
  <si>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</si>
  <si>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</si>
  <si>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</si>
  <si>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</si>
  <si>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</si>
  <si>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</si>
  <si>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</si>
  <si>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</si>
  <si>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</si>
  <si>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</si>
  <si>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</si>
  <si>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</si>
  <si>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</si>
  <si>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</si>
  <si>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</si>
  <si>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</si>
  <si>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</si>
  <si>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</si>
  <si>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</si>
  <si>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</si>
  <si>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</si>
  <si>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</si>
  <si>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</si>
  <si>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</si>
  <si>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</si>
  <si>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</si>
  <si>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</si>
  <si>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</si>
  <si>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</si>
  <si>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</si>
  <si>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</si>
  <si>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</si>
  <si>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</si>
  <si>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</si>
  <si>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</si>
  <si>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</si>
  <si>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</si>
  <si>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</si>
  <si>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</si>
  <si>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</si>
  <si>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</si>
  <si>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</si>
  <si>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</si>
  <si>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</si>
  <si>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</si>
  <si>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</si>
  <si>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</si>
  <si>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</si>
  <si>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</si>
  <si>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</si>
  <si>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</si>
  <si>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</si>
  <si>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</si>
  <si>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</si>
  <si>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</si>
  <si>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</si>
  <si>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</si>
  <si>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</si>
  <si>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</si>
  <si>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</si>
  <si>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</si>
  <si>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</si>
  <si>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</si>
  <si>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</si>
  <si>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</si>
  <si>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</si>
  <si>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</si>
  <si>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</si>
  <si>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</si>
  <si>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</si>
  <si>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</si>
  <si>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</si>
  <si>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</si>
  <si>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</si>
  <si>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</si>
  <si>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</si>
  <si>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</si>
  <si>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</si>
  <si>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</si>
  <si>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</si>
  <si>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</si>
  <si>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</si>
  <si>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</si>
  <si>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</si>
  <si>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</si>
  <si>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</si>
  <si>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</si>
  <si>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</si>
  <si>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</si>
  <si>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</si>
  <si>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</si>
  <si>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</si>
  <si>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</si>
  <si>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</si>
  <si>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</si>
  <si>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</si>
  <si>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</si>
  <si>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</si>
  <si>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</si>
  <si>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</si>
  <si>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</si>
  <si>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</si>
  <si>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</si>
  <si>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</si>
  <si>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</si>
  <si>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</si>
  <si>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</si>
  <si>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</si>
  <si>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</si>
  <si>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</si>
  <si>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</si>
  <si>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</si>
  <si>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</si>
  <si>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</si>
  <si>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</si>
  <si>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</si>
  <si>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</si>
  <si>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</si>
  <si>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</si>
  <si>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</si>
  <si>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</si>
  <si>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</si>
  <si>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</si>
  <si>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</si>
  <si>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</si>
  <si>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</si>
  <si>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</si>
  <si>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</si>
  <si>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</si>
  <si>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</si>
  <si>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</si>
  <si>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</si>
  <si>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</si>
  <si>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</si>
  <si>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</si>
  <si>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</si>
  <si>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</si>
  <si>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</si>
  <si>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</si>
  <si>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</si>
  <si>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</si>
  <si>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</si>
  <si>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</si>
  <si>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</si>
  <si>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</si>
  <si>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</si>
  <si>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</si>
  <si>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</si>
  <si>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</si>
  <si>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</si>
  <si>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</si>
  <si>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</si>
  <si>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</si>
  <si>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</si>
  <si>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</si>
  <si>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</si>
  <si>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</si>
  <si>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</si>
  <si>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</si>
  <si>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</si>
  <si>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</si>
  <si>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</si>
  <si>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</si>
  <si>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</si>
  <si>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</si>
  <si>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</si>
  <si>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</si>
  <si>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</si>
  <si>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</si>
  <si>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</si>
  <si>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</si>
  <si>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</si>
  <si>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</si>
  <si>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</si>
  <si>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</si>
  <si>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</si>
  <si>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</si>
  <si>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</si>
  <si>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</si>
  <si>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</si>
  <si>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</si>
  <si>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</si>
  <si>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</si>
  <si>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</si>
  <si>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</si>
  <si>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</si>
  <si>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</si>
  <si>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</si>
  <si>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</si>
  <si>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</si>
  <si>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</si>
  <si>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</si>
  <si>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</si>
  <si>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</si>
  <si>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</si>
  <si>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</si>
  <si>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</si>
  <si>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</si>
  <si>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</si>
  <si>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</si>
  <si>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</si>
  <si>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</si>
  <si>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</si>
  <si>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</si>
  <si>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</si>
  <si>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</si>
  <si>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</si>
  <si>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</si>
  <si>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</si>
  <si>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</si>
  <si>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</si>
  <si>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</si>
  <si>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</si>
  <si>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</si>
  <si>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</si>
  <si>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</si>
  <si>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</si>
  <si>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</si>
  <si>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</si>
  <si>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</si>
  <si>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</si>
  <si>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</si>
  <si>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</si>
  <si>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</si>
  <si>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</si>
  <si>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</si>
  <si>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</si>
  <si>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</si>
  <si>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</si>
  <si>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</si>
  <si>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</si>
  <si>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</si>
  <si>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</si>
  <si>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</si>
  <si>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</si>
  <si>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</si>
  <si>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</si>
  <si>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</si>
  <si>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</si>
  <si>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</si>
  <si>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</si>
  <si>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</si>
  <si>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</si>
  <si>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</si>
  <si>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</si>
  <si>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</si>
  <si>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</si>
  <si>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</si>
  <si>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</si>
  <si>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</si>
  <si>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</si>
  <si>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</si>
  <si>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</si>
  <si>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</si>
  <si>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</si>
  <si>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</si>
  <si>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</si>
  <si>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</si>
  <si>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</si>
  <si>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</si>
  <si>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</si>
  <si>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</si>
  <si>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</si>
  <si>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</si>
  <si>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</si>
  <si>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</si>
  <si>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</si>
  <si>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</si>
  <si>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</si>
  <si>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</si>
  <si>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</si>
  <si>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</si>
  <si>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</si>
  <si>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</si>
  <si>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</si>
  <si>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</si>
  <si>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</si>
  <si>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</si>
  <si>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</si>
  <si>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</si>
  <si>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</si>
  <si>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</si>
  <si>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</si>
  <si>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</si>
  <si>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</si>
  <si>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</si>
  <si>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</si>
  <si>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</si>
  <si>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</si>
  <si>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</si>
  <si>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</si>
  <si>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</si>
  <si>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</si>
  <si>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</si>
  <si>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</si>
  <si>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</si>
  <si>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</si>
  <si>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</si>
  <si>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</si>
  <si>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</si>
  <si>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</si>
  <si>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</si>
  <si>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</si>
  <si>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</si>
  <si>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</si>
  <si>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</si>
  <si>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</si>
  <si>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</si>
  <si>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</si>
  <si>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</si>
  <si>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</si>
  <si>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</si>
  <si>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</si>
  <si>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</si>
  <si>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</si>
  <si>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</si>
  <si>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</si>
  <si>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</si>
  <si>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</si>
  <si>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</si>
  <si>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</si>
  <si>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</si>
  <si>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</si>
  <si>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</si>
  <si>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</si>
  <si>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</si>
  <si>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</si>
  <si>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</si>
  <si>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</si>
  <si>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</si>
  <si>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</si>
  <si>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</si>
  <si>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</si>
  <si>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50IS2023/06/10</t>
  </si>
  <si>
    <t>SHPPBPL</t>
  </si>
  <si>
    <t>TANGEDCO</t>
  </si>
  <si>
    <t>Teesta_III</t>
  </si>
  <si>
    <t>JPNIGRIE_JNSTPP</t>
  </si>
  <si>
    <t>IPCL_WB</t>
  </si>
  <si>
    <t>SEIL</t>
  </si>
  <si>
    <t>TS1PL_BKN</t>
  </si>
  <si>
    <t>KAMENG</t>
  </si>
  <si>
    <t>UNOSUGEN</t>
  </si>
  <si>
    <t>APNRL</t>
  </si>
  <si>
    <t>Meghalaya_Ben</t>
  </si>
  <si>
    <t>HP</t>
  </si>
  <si>
    <t>ITCWIND</t>
  </si>
  <si>
    <t>SKS Raigarh</t>
  </si>
  <si>
    <t>ASIL_UP</t>
  </si>
  <si>
    <t>B_S_ISPAT_MH</t>
  </si>
  <si>
    <t>SORANG_HEP</t>
  </si>
  <si>
    <t>NBVLIPP</t>
  </si>
  <si>
    <t>KWHEP</t>
  </si>
  <si>
    <t>JPL</t>
  </si>
  <si>
    <t>CHANJUII</t>
  </si>
  <si>
    <t>SOLAPUR_SOLAR</t>
  </si>
  <si>
    <t>SUGEN_GUVNL</t>
  </si>
  <si>
    <t>HP-GOVT</t>
  </si>
  <si>
    <t>GBHHPL</t>
  </si>
  <si>
    <t>SAPU1234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</si>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</sst>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148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146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146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146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146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146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146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144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144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144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144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144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144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144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141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141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141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141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141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140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140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140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142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142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142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142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143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143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143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143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143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30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30</v>
          </cell>
          <cell r="D42">
            <v>0</v>
          </cell>
          <cell r="E42">
            <v>0</v>
          </cell>
          <cell r="H42">
            <v>31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30</v>
          </cell>
          <cell r="D43">
            <v>0</v>
          </cell>
          <cell r="E43">
            <v>0</v>
          </cell>
          <cell r="H43">
            <v>31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30</v>
          </cell>
          <cell r="D44">
            <v>0</v>
          </cell>
          <cell r="E44">
            <v>0</v>
          </cell>
          <cell r="H44">
            <v>31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30</v>
          </cell>
          <cell r="D45">
            <v>0</v>
          </cell>
          <cell r="E45">
            <v>0</v>
          </cell>
          <cell r="H45">
            <v>31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30</v>
          </cell>
          <cell r="D46">
            <v>0</v>
          </cell>
          <cell r="E46">
            <v>0</v>
          </cell>
          <cell r="H46">
            <v>31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30</v>
          </cell>
          <cell r="D47">
            <v>0</v>
          </cell>
          <cell r="E47">
            <v>0</v>
          </cell>
          <cell r="H47">
            <v>31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30</v>
          </cell>
          <cell r="D48">
            <v>0</v>
          </cell>
          <cell r="E48">
            <v>0</v>
          </cell>
          <cell r="H48">
            <v>31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30</v>
          </cell>
          <cell r="D49">
            <v>0</v>
          </cell>
          <cell r="E49">
            <v>0</v>
          </cell>
          <cell r="H49">
            <v>31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30</v>
          </cell>
          <cell r="D50">
            <v>0</v>
          </cell>
          <cell r="E50">
            <v>0</v>
          </cell>
          <cell r="H50">
            <v>31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30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30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280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280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280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280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280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280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280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45087</v>
      </c>
      <c r="C1" s="46"/>
    </row>
    <row r="2" spans="1:3">
      <c r="A2" s="171">
        <v>45205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233</v>
      </c>
    </row>
    <row r="9" spans="1:3">
      <c r="A9" s="46" t="s">
        <v>477</v>
      </c>
      <c r="B9" s="180">
        <v>45093.512476851851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45087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23</v>
      </c>
      <c r="C3" s="178">
        <v>23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9.5955999999999992</v>
      </c>
      <c r="J3" s="21">
        <f>C3*E3/100</f>
        <v>5.365899999999999</v>
      </c>
      <c r="K3" s="21">
        <f>C3*F3/100</f>
        <v>6.9207000000000001</v>
      </c>
      <c r="L3" s="21">
        <f>C3*G3/100</f>
        <v>1.1177999999999999</v>
      </c>
      <c r="M3" s="159">
        <f>SUM(I3:L3)</f>
        <v>22.999999999999996</v>
      </c>
      <c r="N3" s="22"/>
      <c r="P3" s="37">
        <f t="shared" ref="P3:P34" si="1">I3</f>
        <v>9.5955999999999992</v>
      </c>
      <c r="Q3" s="37">
        <f t="shared" ref="Q3:Q34" si="2">J3</f>
        <v>5.365899999999999</v>
      </c>
      <c r="R3" s="37">
        <f t="shared" ref="R3:R34" si="3">K3</f>
        <v>6.9207000000000001</v>
      </c>
      <c r="S3" s="37">
        <f t="shared" ref="S3:S34" si="4">L3</f>
        <v>1.1177999999999999</v>
      </c>
      <c r="T3" s="37">
        <f>SUM(P3:S3)</f>
        <v>22.999999999999996</v>
      </c>
    </row>
    <row r="4" spans="1:20">
      <c r="A4" s="8" t="s">
        <v>46</v>
      </c>
      <c r="B4" s="178">
        <v>23</v>
      </c>
      <c r="C4" s="178">
        <v>23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9.5955999999999992</v>
      </c>
      <c r="J4" s="21">
        <f t="shared" ref="J4:J67" si="6">C4*E4/100</f>
        <v>5.365899999999999</v>
      </c>
      <c r="K4" s="21">
        <f t="shared" ref="K4:K67" si="7">C4*F4/100</f>
        <v>6.9207000000000001</v>
      </c>
      <c r="L4" s="21">
        <f t="shared" ref="L4:L67" si="8">C4*G4/100</f>
        <v>1.1177999999999999</v>
      </c>
      <c r="M4" s="160">
        <f t="shared" ref="M4:M67" si="9">SUM(I4:L4)</f>
        <v>22.999999999999996</v>
      </c>
      <c r="N4" s="22"/>
      <c r="P4" s="37">
        <f t="shared" si="1"/>
        <v>9.5955999999999992</v>
      </c>
      <c r="Q4" s="37">
        <f t="shared" si="2"/>
        <v>5.365899999999999</v>
      </c>
      <c r="R4" s="37">
        <f t="shared" si="3"/>
        <v>6.9207000000000001</v>
      </c>
      <c r="S4" s="37">
        <f t="shared" si="4"/>
        <v>1.1177999999999999</v>
      </c>
      <c r="T4" s="37">
        <f t="shared" ref="T4:T67" si="10">SUM(P4:S4)</f>
        <v>22.999999999999996</v>
      </c>
    </row>
    <row r="5" spans="1:20">
      <c r="A5" s="8" t="s">
        <v>47</v>
      </c>
      <c r="B5" s="178">
        <v>23</v>
      </c>
      <c r="C5" s="178">
        <v>23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9.5955999999999992</v>
      </c>
      <c r="J5" s="21">
        <f t="shared" si="6"/>
        <v>5.365899999999999</v>
      </c>
      <c r="K5" s="21">
        <f t="shared" si="7"/>
        <v>6.9207000000000001</v>
      </c>
      <c r="L5" s="21">
        <f t="shared" si="8"/>
        <v>1.1177999999999999</v>
      </c>
      <c r="M5" s="160">
        <f t="shared" si="9"/>
        <v>22.999999999999996</v>
      </c>
      <c r="N5" s="22"/>
      <c r="P5" s="37">
        <f t="shared" si="1"/>
        <v>9.5955999999999992</v>
      </c>
      <c r="Q5" s="37">
        <f t="shared" si="2"/>
        <v>5.365899999999999</v>
      </c>
      <c r="R5" s="37">
        <f t="shared" si="3"/>
        <v>6.9207000000000001</v>
      </c>
      <c r="S5" s="37">
        <f t="shared" si="4"/>
        <v>1.1177999999999999</v>
      </c>
      <c r="T5" s="37">
        <f t="shared" si="10"/>
        <v>22.999999999999996</v>
      </c>
    </row>
    <row r="6" spans="1:20">
      <c r="A6" s="8" t="s">
        <v>48</v>
      </c>
      <c r="B6" s="178">
        <v>23</v>
      </c>
      <c r="C6" s="178">
        <v>23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9.5955999999999992</v>
      </c>
      <c r="J6" s="21">
        <f t="shared" si="6"/>
        <v>5.365899999999999</v>
      </c>
      <c r="K6" s="21">
        <f t="shared" si="7"/>
        <v>6.9207000000000001</v>
      </c>
      <c r="L6" s="21">
        <f t="shared" si="8"/>
        <v>1.1177999999999999</v>
      </c>
      <c r="M6" s="160">
        <f t="shared" si="9"/>
        <v>22.999999999999996</v>
      </c>
      <c r="N6" s="22"/>
      <c r="P6" s="37">
        <f t="shared" si="1"/>
        <v>9.5955999999999992</v>
      </c>
      <c r="Q6" s="37">
        <f t="shared" si="2"/>
        <v>5.365899999999999</v>
      </c>
      <c r="R6" s="37">
        <f t="shared" si="3"/>
        <v>6.9207000000000001</v>
      </c>
      <c r="S6" s="37">
        <f t="shared" si="4"/>
        <v>1.1177999999999999</v>
      </c>
      <c r="T6" s="37">
        <f t="shared" si="10"/>
        <v>22.999999999999996</v>
      </c>
    </row>
    <row r="7" spans="1:20">
      <c r="A7" s="8" t="s">
        <v>49</v>
      </c>
      <c r="B7" s="178">
        <v>23</v>
      </c>
      <c r="C7" s="178">
        <v>23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9.5955999999999992</v>
      </c>
      <c r="J7" s="21">
        <f t="shared" si="6"/>
        <v>5.365899999999999</v>
      </c>
      <c r="K7" s="21">
        <f t="shared" si="7"/>
        <v>6.9207000000000001</v>
      </c>
      <c r="L7" s="21">
        <f t="shared" si="8"/>
        <v>1.1177999999999999</v>
      </c>
      <c r="M7" s="160">
        <f t="shared" si="9"/>
        <v>22.999999999999996</v>
      </c>
      <c r="N7" s="22"/>
      <c r="P7" s="37">
        <f t="shared" si="1"/>
        <v>9.5955999999999992</v>
      </c>
      <c r="Q7" s="37">
        <f t="shared" si="2"/>
        <v>5.365899999999999</v>
      </c>
      <c r="R7" s="37">
        <f t="shared" si="3"/>
        <v>6.9207000000000001</v>
      </c>
      <c r="S7" s="37">
        <f t="shared" si="4"/>
        <v>1.1177999999999999</v>
      </c>
      <c r="T7" s="37">
        <f t="shared" si="10"/>
        <v>22.999999999999996</v>
      </c>
    </row>
    <row r="8" spans="1:20">
      <c r="A8" s="8" t="s">
        <v>50</v>
      </c>
      <c r="B8" s="178">
        <v>23</v>
      </c>
      <c r="C8" s="178">
        <v>23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9.5955999999999992</v>
      </c>
      <c r="J8" s="21">
        <f t="shared" si="6"/>
        <v>5.365899999999999</v>
      </c>
      <c r="K8" s="21">
        <f t="shared" si="7"/>
        <v>6.9207000000000001</v>
      </c>
      <c r="L8" s="21">
        <f t="shared" si="8"/>
        <v>1.1177999999999999</v>
      </c>
      <c r="M8" s="160">
        <f t="shared" si="9"/>
        <v>22.999999999999996</v>
      </c>
      <c r="N8" s="22"/>
      <c r="P8" s="37">
        <f t="shared" si="1"/>
        <v>9.5955999999999992</v>
      </c>
      <c r="Q8" s="37">
        <f t="shared" si="2"/>
        <v>5.365899999999999</v>
      </c>
      <c r="R8" s="37">
        <f t="shared" si="3"/>
        <v>6.9207000000000001</v>
      </c>
      <c r="S8" s="37">
        <f t="shared" si="4"/>
        <v>1.1177999999999999</v>
      </c>
      <c r="T8" s="37">
        <f t="shared" si="10"/>
        <v>22.999999999999996</v>
      </c>
    </row>
    <row r="9" spans="1:20">
      <c r="A9" s="8" t="s">
        <v>51</v>
      </c>
      <c r="B9" s="178">
        <v>23</v>
      </c>
      <c r="C9" s="178">
        <v>23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9.5955999999999992</v>
      </c>
      <c r="J9" s="21">
        <f t="shared" si="6"/>
        <v>5.365899999999999</v>
      </c>
      <c r="K9" s="21">
        <f t="shared" si="7"/>
        <v>6.9207000000000001</v>
      </c>
      <c r="L9" s="21">
        <f t="shared" si="8"/>
        <v>1.1177999999999999</v>
      </c>
      <c r="M9" s="160">
        <f t="shared" si="9"/>
        <v>22.999999999999996</v>
      </c>
      <c r="N9" s="22"/>
      <c r="P9" s="37">
        <f t="shared" si="1"/>
        <v>9.5955999999999992</v>
      </c>
      <c r="Q9" s="37">
        <f t="shared" si="2"/>
        <v>5.365899999999999</v>
      </c>
      <c r="R9" s="37">
        <f t="shared" si="3"/>
        <v>6.9207000000000001</v>
      </c>
      <c r="S9" s="37">
        <f t="shared" si="4"/>
        <v>1.1177999999999999</v>
      </c>
      <c r="T9" s="37">
        <f t="shared" si="10"/>
        <v>22.999999999999996</v>
      </c>
    </row>
    <row r="10" spans="1:20">
      <c r="A10" s="8" t="s">
        <v>52</v>
      </c>
      <c r="B10" s="178">
        <v>23</v>
      </c>
      <c r="C10" s="178">
        <v>23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9.5955999999999992</v>
      </c>
      <c r="J10" s="21">
        <f t="shared" si="6"/>
        <v>5.365899999999999</v>
      </c>
      <c r="K10" s="21">
        <f t="shared" si="7"/>
        <v>6.9207000000000001</v>
      </c>
      <c r="L10" s="21">
        <f t="shared" si="8"/>
        <v>1.1177999999999999</v>
      </c>
      <c r="M10" s="160">
        <f t="shared" si="9"/>
        <v>22.999999999999996</v>
      </c>
      <c r="N10" s="22"/>
      <c r="P10" s="37">
        <f t="shared" si="1"/>
        <v>9.5955999999999992</v>
      </c>
      <c r="Q10" s="37">
        <f t="shared" si="2"/>
        <v>5.365899999999999</v>
      </c>
      <c r="R10" s="37">
        <f t="shared" si="3"/>
        <v>6.9207000000000001</v>
      </c>
      <c r="S10" s="37">
        <f t="shared" si="4"/>
        <v>1.1177999999999999</v>
      </c>
      <c r="T10" s="37">
        <f t="shared" si="10"/>
        <v>22.999999999999996</v>
      </c>
    </row>
    <row r="11" spans="1:20">
      <c r="A11" s="8" t="s">
        <v>53</v>
      </c>
      <c r="B11" s="178">
        <v>23</v>
      </c>
      <c r="C11" s="178">
        <v>23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9.5955999999999992</v>
      </c>
      <c r="J11" s="21">
        <f t="shared" si="6"/>
        <v>5.365899999999999</v>
      </c>
      <c r="K11" s="21">
        <f t="shared" si="7"/>
        <v>6.9207000000000001</v>
      </c>
      <c r="L11" s="21">
        <f t="shared" si="8"/>
        <v>1.1177999999999999</v>
      </c>
      <c r="M11" s="160">
        <f t="shared" si="9"/>
        <v>22.999999999999996</v>
      </c>
      <c r="N11" s="22"/>
      <c r="P11" s="37">
        <f t="shared" si="1"/>
        <v>9.5955999999999992</v>
      </c>
      <c r="Q11" s="37">
        <f t="shared" si="2"/>
        <v>5.365899999999999</v>
      </c>
      <c r="R11" s="37">
        <f t="shared" si="3"/>
        <v>6.9207000000000001</v>
      </c>
      <c r="S11" s="37">
        <f t="shared" si="4"/>
        <v>1.1177999999999999</v>
      </c>
      <c r="T11" s="37">
        <f t="shared" si="10"/>
        <v>22.999999999999996</v>
      </c>
    </row>
    <row r="12" spans="1:20">
      <c r="A12" s="8" t="s">
        <v>54</v>
      </c>
      <c r="B12" s="178">
        <v>23</v>
      </c>
      <c r="C12" s="178">
        <v>23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9.5955999999999992</v>
      </c>
      <c r="J12" s="21">
        <f t="shared" si="6"/>
        <v>5.365899999999999</v>
      </c>
      <c r="K12" s="21">
        <f t="shared" si="7"/>
        <v>6.9207000000000001</v>
      </c>
      <c r="L12" s="21">
        <f t="shared" si="8"/>
        <v>1.1177999999999999</v>
      </c>
      <c r="M12" s="160">
        <f t="shared" si="9"/>
        <v>22.999999999999996</v>
      </c>
      <c r="N12" s="22"/>
      <c r="P12" s="37">
        <f t="shared" si="1"/>
        <v>9.5955999999999992</v>
      </c>
      <c r="Q12" s="37">
        <f t="shared" si="2"/>
        <v>5.365899999999999</v>
      </c>
      <c r="R12" s="37">
        <f t="shared" si="3"/>
        <v>6.9207000000000001</v>
      </c>
      <c r="S12" s="37">
        <f t="shared" si="4"/>
        <v>1.1177999999999999</v>
      </c>
      <c r="T12" s="37">
        <f t="shared" si="10"/>
        <v>22.999999999999996</v>
      </c>
    </row>
    <row r="13" spans="1:20">
      <c r="A13" s="8" t="s">
        <v>55</v>
      </c>
      <c r="B13" s="178">
        <v>23</v>
      </c>
      <c r="C13" s="178">
        <v>23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9.5955999999999992</v>
      </c>
      <c r="J13" s="21">
        <f t="shared" si="6"/>
        <v>5.365899999999999</v>
      </c>
      <c r="K13" s="21">
        <f t="shared" si="7"/>
        <v>6.9207000000000001</v>
      </c>
      <c r="L13" s="21">
        <f t="shared" si="8"/>
        <v>1.1177999999999999</v>
      </c>
      <c r="M13" s="160">
        <f t="shared" si="9"/>
        <v>22.999999999999996</v>
      </c>
      <c r="N13" s="22"/>
      <c r="P13" s="37">
        <f t="shared" si="1"/>
        <v>9.5955999999999992</v>
      </c>
      <c r="Q13" s="37">
        <f t="shared" si="2"/>
        <v>5.365899999999999</v>
      </c>
      <c r="R13" s="37">
        <f t="shared" si="3"/>
        <v>6.9207000000000001</v>
      </c>
      <c r="S13" s="37">
        <f t="shared" si="4"/>
        <v>1.1177999999999999</v>
      </c>
      <c r="T13" s="37">
        <f t="shared" si="10"/>
        <v>22.999999999999996</v>
      </c>
    </row>
    <row r="14" spans="1:20">
      <c r="A14" s="8" t="s">
        <v>56</v>
      </c>
      <c r="B14" s="178">
        <v>23</v>
      </c>
      <c r="C14" s="178">
        <v>23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9.5955999999999992</v>
      </c>
      <c r="J14" s="21">
        <f t="shared" si="6"/>
        <v>5.365899999999999</v>
      </c>
      <c r="K14" s="21">
        <f t="shared" si="7"/>
        <v>6.9207000000000001</v>
      </c>
      <c r="L14" s="21">
        <f t="shared" si="8"/>
        <v>1.1177999999999999</v>
      </c>
      <c r="M14" s="160">
        <f t="shared" si="9"/>
        <v>22.999999999999996</v>
      </c>
      <c r="N14" s="22"/>
      <c r="P14" s="37">
        <f t="shared" si="1"/>
        <v>9.5955999999999992</v>
      </c>
      <c r="Q14" s="37">
        <f t="shared" si="2"/>
        <v>5.365899999999999</v>
      </c>
      <c r="R14" s="37">
        <f t="shared" si="3"/>
        <v>6.9207000000000001</v>
      </c>
      <c r="S14" s="37">
        <f t="shared" si="4"/>
        <v>1.1177999999999999</v>
      </c>
      <c r="T14" s="37">
        <f t="shared" si="10"/>
        <v>22.999999999999996</v>
      </c>
    </row>
    <row r="15" spans="1:20">
      <c r="A15" s="8" t="s">
        <v>57</v>
      </c>
      <c r="B15" s="178">
        <v>23</v>
      </c>
      <c r="C15" s="178">
        <v>23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9.5955999999999992</v>
      </c>
      <c r="J15" s="21">
        <f t="shared" si="6"/>
        <v>5.365899999999999</v>
      </c>
      <c r="K15" s="21">
        <f t="shared" si="7"/>
        <v>6.9207000000000001</v>
      </c>
      <c r="L15" s="21">
        <f t="shared" si="8"/>
        <v>1.1177999999999999</v>
      </c>
      <c r="M15" s="160">
        <f t="shared" si="9"/>
        <v>22.999999999999996</v>
      </c>
      <c r="N15" s="22"/>
      <c r="P15" s="37">
        <f t="shared" si="1"/>
        <v>9.5955999999999992</v>
      </c>
      <c r="Q15" s="37">
        <f t="shared" si="2"/>
        <v>5.365899999999999</v>
      </c>
      <c r="R15" s="37">
        <f t="shared" si="3"/>
        <v>6.9207000000000001</v>
      </c>
      <c r="S15" s="37">
        <f t="shared" si="4"/>
        <v>1.1177999999999999</v>
      </c>
      <c r="T15" s="37">
        <f t="shared" si="10"/>
        <v>22.999999999999996</v>
      </c>
    </row>
    <row r="16" spans="1:20">
      <c r="A16" s="8" t="s">
        <v>58</v>
      </c>
      <c r="B16" s="178">
        <v>23</v>
      </c>
      <c r="C16" s="178">
        <v>23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9.5955999999999992</v>
      </c>
      <c r="J16" s="21">
        <f t="shared" si="6"/>
        <v>5.365899999999999</v>
      </c>
      <c r="K16" s="21">
        <f t="shared" si="7"/>
        <v>6.9207000000000001</v>
      </c>
      <c r="L16" s="21">
        <f t="shared" si="8"/>
        <v>1.1177999999999999</v>
      </c>
      <c r="M16" s="160">
        <f t="shared" si="9"/>
        <v>22.999999999999996</v>
      </c>
      <c r="N16" s="22"/>
      <c r="P16" s="37">
        <f t="shared" si="1"/>
        <v>9.5955999999999992</v>
      </c>
      <c r="Q16" s="37">
        <f t="shared" si="2"/>
        <v>5.365899999999999</v>
      </c>
      <c r="R16" s="37">
        <f t="shared" si="3"/>
        <v>6.9207000000000001</v>
      </c>
      <c r="S16" s="37">
        <f t="shared" si="4"/>
        <v>1.1177999999999999</v>
      </c>
      <c r="T16" s="37">
        <f t="shared" si="10"/>
        <v>22.999999999999996</v>
      </c>
    </row>
    <row r="17" spans="1:20">
      <c r="A17" s="8" t="s">
        <v>59</v>
      </c>
      <c r="B17" s="178">
        <v>23</v>
      </c>
      <c r="C17" s="178">
        <v>23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9.5955999999999992</v>
      </c>
      <c r="J17" s="21">
        <f t="shared" si="6"/>
        <v>5.365899999999999</v>
      </c>
      <c r="K17" s="21">
        <f t="shared" si="7"/>
        <v>6.9207000000000001</v>
      </c>
      <c r="L17" s="21">
        <f t="shared" si="8"/>
        <v>1.1177999999999999</v>
      </c>
      <c r="M17" s="160">
        <f t="shared" si="9"/>
        <v>22.999999999999996</v>
      </c>
      <c r="N17" s="22"/>
      <c r="P17" s="37">
        <f t="shared" si="1"/>
        <v>9.5955999999999992</v>
      </c>
      <c r="Q17" s="37">
        <f t="shared" si="2"/>
        <v>5.365899999999999</v>
      </c>
      <c r="R17" s="37">
        <f t="shared" si="3"/>
        <v>6.9207000000000001</v>
      </c>
      <c r="S17" s="37">
        <f t="shared" si="4"/>
        <v>1.1177999999999999</v>
      </c>
      <c r="T17" s="37">
        <f t="shared" si="10"/>
        <v>22.999999999999996</v>
      </c>
    </row>
    <row r="18" spans="1:20">
      <c r="A18" s="8" t="s">
        <v>60</v>
      </c>
      <c r="B18" s="178">
        <v>23</v>
      </c>
      <c r="C18" s="178">
        <v>23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9.5955999999999992</v>
      </c>
      <c r="J18" s="21">
        <f t="shared" si="6"/>
        <v>5.365899999999999</v>
      </c>
      <c r="K18" s="21">
        <f t="shared" si="7"/>
        <v>6.9207000000000001</v>
      </c>
      <c r="L18" s="21">
        <f t="shared" si="8"/>
        <v>1.1177999999999999</v>
      </c>
      <c r="M18" s="160">
        <f t="shared" si="9"/>
        <v>22.999999999999996</v>
      </c>
      <c r="N18" s="22"/>
      <c r="P18" s="37">
        <f t="shared" si="1"/>
        <v>9.5955999999999992</v>
      </c>
      <c r="Q18" s="37">
        <f t="shared" si="2"/>
        <v>5.365899999999999</v>
      </c>
      <c r="R18" s="37">
        <f t="shared" si="3"/>
        <v>6.9207000000000001</v>
      </c>
      <c r="S18" s="37">
        <f t="shared" si="4"/>
        <v>1.1177999999999999</v>
      </c>
      <c r="T18" s="37">
        <f t="shared" si="10"/>
        <v>22.999999999999996</v>
      </c>
    </row>
    <row r="19" spans="1:20">
      <c r="A19" s="8" t="s">
        <v>61</v>
      </c>
      <c r="B19" s="178">
        <v>23</v>
      </c>
      <c r="C19" s="178">
        <v>23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9.5955999999999992</v>
      </c>
      <c r="J19" s="21">
        <f t="shared" si="6"/>
        <v>5.365899999999999</v>
      </c>
      <c r="K19" s="21">
        <f t="shared" si="7"/>
        <v>6.9207000000000001</v>
      </c>
      <c r="L19" s="21">
        <f t="shared" si="8"/>
        <v>1.1177999999999999</v>
      </c>
      <c r="M19" s="160">
        <f t="shared" si="9"/>
        <v>22.999999999999996</v>
      </c>
      <c r="N19" s="22"/>
      <c r="P19" s="37">
        <f t="shared" si="1"/>
        <v>9.5955999999999992</v>
      </c>
      <c r="Q19" s="37">
        <f t="shared" si="2"/>
        <v>5.365899999999999</v>
      </c>
      <c r="R19" s="37">
        <f t="shared" si="3"/>
        <v>6.9207000000000001</v>
      </c>
      <c r="S19" s="37">
        <f t="shared" si="4"/>
        <v>1.1177999999999999</v>
      </c>
      <c r="T19" s="37">
        <f t="shared" si="10"/>
        <v>22.999999999999996</v>
      </c>
    </row>
    <row r="20" spans="1:20">
      <c r="A20" s="8" t="s">
        <v>62</v>
      </c>
      <c r="B20" s="178">
        <v>23</v>
      </c>
      <c r="C20" s="178">
        <v>23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9.5955999999999992</v>
      </c>
      <c r="J20" s="21">
        <f t="shared" si="6"/>
        <v>5.365899999999999</v>
      </c>
      <c r="K20" s="21">
        <f t="shared" si="7"/>
        <v>6.9207000000000001</v>
      </c>
      <c r="L20" s="21">
        <f t="shared" si="8"/>
        <v>1.1177999999999999</v>
      </c>
      <c r="M20" s="160">
        <f t="shared" si="9"/>
        <v>22.999999999999996</v>
      </c>
      <c r="N20" s="22"/>
      <c r="P20" s="37">
        <f t="shared" si="1"/>
        <v>9.5955999999999992</v>
      </c>
      <c r="Q20" s="37">
        <f t="shared" si="2"/>
        <v>5.365899999999999</v>
      </c>
      <c r="R20" s="37">
        <f t="shared" si="3"/>
        <v>6.9207000000000001</v>
      </c>
      <c r="S20" s="37">
        <f t="shared" si="4"/>
        <v>1.1177999999999999</v>
      </c>
      <c r="T20" s="37">
        <f t="shared" si="10"/>
        <v>22.999999999999996</v>
      </c>
    </row>
    <row r="21" spans="1:20">
      <c r="A21" s="8" t="s">
        <v>63</v>
      </c>
      <c r="B21" s="178">
        <v>23</v>
      </c>
      <c r="C21" s="178">
        <v>23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9.5955999999999992</v>
      </c>
      <c r="J21" s="21">
        <f t="shared" si="6"/>
        <v>5.365899999999999</v>
      </c>
      <c r="K21" s="21">
        <f t="shared" si="7"/>
        <v>6.9207000000000001</v>
      </c>
      <c r="L21" s="21">
        <f t="shared" si="8"/>
        <v>1.1177999999999999</v>
      </c>
      <c r="M21" s="160">
        <f t="shared" si="9"/>
        <v>22.999999999999996</v>
      </c>
      <c r="N21" s="22"/>
      <c r="P21" s="37">
        <f t="shared" si="1"/>
        <v>9.5955999999999992</v>
      </c>
      <c r="Q21" s="37">
        <f t="shared" si="2"/>
        <v>5.365899999999999</v>
      </c>
      <c r="R21" s="37">
        <f t="shared" si="3"/>
        <v>6.9207000000000001</v>
      </c>
      <c r="S21" s="37">
        <f t="shared" si="4"/>
        <v>1.1177999999999999</v>
      </c>
      <c r="T21" s="37">
        <f t="shared" si="10"/>
        <v>22.999999999999996</v>
      </c>
    </row>
    <row r="22" spans="1:20">
      <c r="A22" s="8" t="s">
        <v>64</v>
      </c>
      <c r="B22" s="178">
        <v>23</v>
      </c>
      <c r="C22" s="178">
        <v>23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9.5955999999999992</v>
      </c>
      <c r="J22" s="21">
        <f t="shared" si="6"/>
        <v>5.365899999999999</v>
      </c>
      <c r="K22" s="21">
        <f t="shared" si="7"/>
        <v>6.9207000000000001</v>
      </c>
      <c r="L22" s="21">
        <f t="shared" si="8"/>
        <v>1.1177999999999999</v>
      </c>
      <c r="M22" s="160">
        <f t="shared" si="9"/>
        <v>22.999999999999996</v>
      </c>
      <c r="N22" s="22"/>
      <c r="P22" s="37">
        <f t="shared" si="1"/>
        <v>9.5955999999999992</v>
      </c>
      <c r="Q22" s="37">
        <f t="shared" si="2"/>
        <v>5.365899999999999</v>
      </c>
      <c r="R22" s="37">
        <f t="shared" si="3"/>
        <v>6.9207000000000001</v>
      </c>
      <c r="S22" s="37">
        <f t="shared" si="4"/>
        <v>1.1177999999999999</v>
      </c>
      <c r="T22" s="37">
        <f t="shared" si="10"/>
        <v>22.999999999999996</v>
      </c>
    </row>
    <row r="23" spans="1:20">
      <c r="A23" s="8" t="s">
        <v>65</v>
      </c>
      <c r="B23" s="178">
        <v>23</v>
      </c>
      <c r="C23" s="178">
        <v>23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9.5955999999999992</v>
      </c>
      <c r="J23" s="21">
        <f t="shared" si="6"/>
        <v>5.365899999999999</v>
      </c>
      <c r="K23" s="21">
        <f t="shared" si="7"/>
        <v>6.9207000000000001</v>
      </c>
      <c r="L23" s="21">
        <f t="shared" si="8"/>
        <v>1.1177999999999999</v>
      </c>
      <c r="M23" s="160">
        <f t="shared" si="9"/>
        <v>22.999999999999996</v>
      </c>
      <c r="N23" s="22"/>
      <c r="P23" s="37">
        <f t="shared" si="1"/>
        <v>9.5955999999999992</v>
      </c>
      <c r="Q23" s="37">
        <f t="shared" si="2"/>
        <v>5.365899999999999</v>
      </c>
      <c r="R23" s="37">
        <f t="shared" si="3"/>
        <v>6.9207000000000001</v>
      </c>
      <c r="S23" s="37">
        <f t="shared" si="4"/>
        <v>1.1177999999999999</v>
      </c>
      <c r="T23" s="37">
        <f t="shared" si="10"/>
        <v>22.999999999999996</v>
      </c>
    </row>
    <row r="24" spans="1:20">
      <c r="A24" s="8" t="s">
        <v>66</v>
      </c>
      <c r="B24" s="178">
        <v>23</v>
      </c>
      <c r="C24" s="178">
        <v>23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9.5955999999999992</v>
      </c>
      <c r="J24" s="21">
        <f t="shared" si="6"/>
        <v>5.365899999999999</v>
      </c>
      <c r="K24" s="21">
        <f t="shared" si="7"/>
        <v>6.9207000000000001</v>
      </c>
      <c r="L24" s="21">
        <f t="shared" si="8"/>
        <v>1.1177999999999999</v>
      </c>
      <c r="M24" s="160">
        <f t="shared" si="9"/>
        <v>22.999999999999996</v>
      </c>
      <c r="N24" s="22"/>
      <c r="P24" s="37">
        <f t="shared" si="1"/>
        <v>9.5955999999999992</v>
      </c>
      <c r="Q24" s="37">
        <f t="shared" si="2"/>
        <v>5.365899999999999</v>
      </c>
      <c r="R24" s="37">
        <f t="shared" si="3"/>
        <v>6.9207000000000001</v>
      </c>
      <c r="S24" s="37">
        <f t="shared" si="4"/>
        <v>1.1177999999999999</v>
      </c>
      <c r="T24" s="37">
        <f t="shared" si="10"/>
        <v>22.999999999999996</v>
      </c>
    </row>
    <row r="25" spans="1:20">
      <c r="A25" s="8" t="s">
        <v>67</v>
      </c>
      <c r="B25" s="178">
        <v>23</v>
      </c>
      <c r="C25" s="178">
        <v>23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9.5955999999999992</v>
      </c>
      <c r="J25" s="21">
        <f t="shared" si="6"/>
        <v>5.365899999999999</v>
      </c>
      <c r="K25" s="21">
        <f t="shared" si="7"/>
        <v>6.9207000000000001</v>
      </c>
      <c r="L25" s="21">
        <f t="shared" si="8"/>
        <v>1.1177999999999999</v>
      </c>
      <c r="M25" s="160">
        <f t="shared" si="9"/>
        <v>22.999999999999996</v>
      </c>
      <c r="N25" s="22"/>
      <c r="P25" s="37">
        <f t="shared" si="1"/>
        <v>9.5955999999999992</v>
      </c>
      <c r="Q25" s="37">
        <f t="shared" si="2"/>
        <v>5.365899999999999</v>
      </c>
      <c r="R25" s="37">
        <f t="shared" si="3"/>
        <v>6.9207000000000001</v>
      </c>
      <c r="S25" s="37">
        <f t="shared" si="4"/>
        <v>1.1177999999999999</v>
      </c>
      <c r="T25" s="37">
        <f t="shared" si="10"/>
        <v>22.999999999999996</v>
      </c>
    </row>
    <row r="26" spans="1:20">
      <c r="A26" s="8" t="s">
        <v>68</v>
      </c>
      <c r="B26" s="178">
        <v>23</v>
      </c>
      <c r="C26" s="178">
        <v>23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9.5955999999999992</v>
      </c>
      <c r="J26" s="21">
        <f t="shared" si="6"/>
        <v>5.365899999999999</v>
      </c>
      <c r="K26" s="21">
        <f t="shared" si="7"/>
        <v>6.9207000000000001</v>
      </c>
      <c r="L26" s="21">
        <f t="shared" si="8"/>
        <v>1.1177999999999999</v>
      </c>
      <c r="M26" s="160">
        <f t="shared" si="9"/>
        <v>22.999999999999996</v>
      </c>
      <c r="N26" s="22"/>
      <c r="P26" s="37">
        <f t="shared" si="1"/>
        <v>9.5955999999999992</v>
      </c>
      <c r="Q26" s="37">
        <f t="shared" si="2"/>
        <v>5.365899999999999</v>
      </c>
      <c r="R26" s="37">
        <f t="shared" si="3"/>
        <v>6.9207000000000001</v>
      </c>
      <c r="S26" s="37">
        <f t="shared" si="4"/>
        <v>1.1177999999999999</v>
      </c>
      <c r="T26" s="37">
        <f t="shared" si="10"/>
        <v>22.999999999999996</v>
      </c>
    </row>
    <row r="27" spans="1:20">
      <c r="A27" s="8" t="s">
        <v>69</v>
      </c>
      <c r="B27" s="178">
        <v>23</v>
      </c>
      <c r="C27" s="178">
        <v>23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9.5955999999999992</v>
      </c>
      <c r="J27" s="21">
        <f t="shared" si="6"/>
        <v>5.365899999999999</v>
      </c>
      <c r="K27" s="21">
        <f t="shared" si="7"/>
        <v>6.9207000000000001</v>
      </c>
      <c r="L27" s="21">
        <f t="shared" si="8"/>
        <v>1.1177999999999999</v>
      </c>
      <c r="M27" s="160">
        <f t="shared" si="9"/>
        <v>22.999999999999996</v>
      </c>
      <c r="N27" s="22"/>
      <c r="P27" s="37">
        <f t="shared" si="1"/>
        <v>9.5955999999999992</v>
      </c>
      <c r="Q27" s="37">
        <f t="shared" si="2"/>
        <v>5.365899999999999</v>
      </c>
      <c r="R27" s="37">
        <f t="shared" si="3"/>
        <v>6.9207000000000001</v>
      </c>
      <c r="S27" s="37">
        <f t="shared" si="4"/>
        <v>1.1177999999999999</v>
      </c>
      <c r="T27" s="37">
        <f t="shared" si="10"/>
        <v>22.999999999999996</v>
      </c>
    </row>
    <row r="28" spans="1:20">
      <c r="A28" s="8" t="s">
        <v>70</v>
      </c>
      <c r="B28" s="178">
        <v>23</v>
      </c>
      <c r="C28" s="178">
        <v>23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9.5955999999999992</v>
      </c>
      <c r="J28" s="21">
        <f t="shared" si="6"/>
        <v>5.365899999999999</v>
      </c>
      <c r="K28" s="21">
        <f t="shared" si="7"/>
        <v>6.9207000000000001</v>
      </c>
      <c r="L28" s="21">
        <f t="shared" si="8"/>
        <v>1.1177999999999999</v>
      </c>
      <c r="M28" s="160">
        <f t="shared" si="9"/>
        <v>22.999999999999996</v>
      </c>
      <c r="N28" s="22"/>
      <c r="P28" s="37">
        <f t="shared" si="1"/>
        <v>9.5955999999999992</v>
      </c>
      <c r="Q28" s="37">
        <f t="shared" si="2"/>
        <v>5.365899999999999</v>
      </c>
      <c r="R28" s="37">
        <f t="shared" si="3"/>
        <v>6.9207000000000001</v>
      </c>
      <c r="S28" s="37">
        <f t="shared" si="4"/>
        <v>1.1177999999999999</v>
      </c>
      <c r="T28" s="37">
        <f t="shared" si="10"/>
        <v>22.999999999999996</v>
      </c>
    </row>
    <row r="29" spans="1:20">
      <c r="A29" s="8" t="s">
        <v>71</v>
      </c>
      <c r="B29" s="178">
        <v>23</v>
      </c>
      <c r="C29" s="178">
        <v>23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9.5955999999999992</v>
      </c>
      <c r="J29" s="21">
        <f t="shared" si="6"/>
        <v>5.365899999999999</v>
      </c>
      <c r="K29" s="21">
        <f t="shared" si="7"/>
        <v>6.9207000000000001</v>
      </c>
      <c r="L29" s="21">
        <f t="shared" si="8"/>
        <v>1.1177999999999999</v>
      </c>
      <c r="M29" s="160">
        <f t="shared" si="9"/>
        <v>22.999999999999996</v>
      </c>
      <c r="N29" s="22"/>
      <c r="P29" s="37">
        <f t="shared" si="1"/>
        <v>9.5955999999999992</v>
      </c>
      <c r="Q29" s="37">
        <f t="shared" si="2"/>
        <v>5.365899999999999</v>
      </c>
      <c r="R29" s="37">
        <f t="shared" si="3"/>
        <v>6.9207000000000001</v>
      </c>
      <c r="S29" s="37">
        <f t="shared" si="4"/>
        <v>1.1177999999999999</v>
      </c>
      <c r="T29" s="37">
        <f t="shared" si="10"/>
        <v>22.999999999999996</v>
      </c>
    </row>
    <row r="30" spans="1:20">
      <c r="A30" s="8" t="s">
        <v>72</v>
      </c>
      <c r="B30" s="178">
        <v>23</v>
      </c>
      <c r="C30" s="178">
        <v>23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9.5955999999999992</v>
      </c>
      <c r="J30" s="21">
        <f t="shared" si="6"/>
        <v>5.365899999999999</v>
      </c>
      <c r="K30" s="21">
        <f t="shared" si="7"/>
        <v>6.9207000000000001</v>
      </c>
      <c r="L30" s="21">
        <f t="shared" si="8"/>
        <v>1.1177999999999999</v>
      </c>
      <c r="M30" s="160">
        <f t="shared" si="9"/>
        <v>22.999999999999996</v>
      </c>
      <c r="N30" s="22"/>
      <c r="P30" s="37">
        <f t="shared" si="1"/>
        <v>9.5955999999999992</v>
      </c>
      <c r="Q30" s="37">
        <f t="shared" si="2"/>
        <v>5.365899999999999</v>
      </c>
      <c r="R30" s="37">
        <f t="shared" si="3"/>
        <v>6.9207000000000001</v>
      </c>
      <c r="S30" s="37">
        <f t="shared" si="4"/>
        <v>1.1177999999999999</v>
      </c>
      <c r="T30" s="37">
        <f t="shared" si="10"/>
        <v>22.999999999999996</v>
      </c>
    </row>
    <row r="31" spans="1:20">
      <c r="A31" s="8" t="s">
        <v>73</v>
      </c>
      <c r="B31" s="178">
        <v>23</v>
      </c>
      <c r="C31" s="178">
        <v>23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9.5955999999999992</v>
      </c>
      <c r="J31" s="21">
        <f t="shared" si="6"/>
        <v>5.365899999999999</v>
      </c>
      <c r="K31" s="21">
        <f t="shared" si="7"/>
        <v>6.9207000000000001</v>
      </c>
      <c r="L31" s="21">
        <f t="shared" si="8"/>
        <v>1.1177999999999999</v>
      </c>
      <c r="M31" s="160">
        <f t="shared" si="9"/>
        <v>22.999999999999996</v>
      </c>
      <c r="N31" s="22"/>
      <c r="P31" s="37">
        <f t="shared" si="1"/>
        <v>9.5955999999999992</v>
      </c>
      <c r="Q31" s="37">
        <f t="shared" si="2"/>
        <v>5.365899999999999</v>
      </c>
      <c r="R31" s="37">
        <f t="shared" si="3"/>
        <v>6.9207000000000001</v>
      </c>
      <c r="S31" s="37">
        <f t="shared" si="4"/>
        <v>1.1177999999999999</v>
      </c>
      <c r="T31" s="37">
        <f t="shared" si="10"/>
        <v>22.999999999999996</v>
      </c>
    </row>
    <row r="32" spans="1:20">
      <c r="A32" s="8" t="s">
        <v>74</v>
      </c>
      <c r="B32" s="178">
        <v>23</v>
      </c>
      <c r="C32" s="178">
        <v>23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9.5955999999999992</v>
      </c>
      <c r="J32" s="21">
        <f t="shared" si="6"/>
        <v>5.365899999999999</v>
      </c>
      <c r="K32" s="21">
        <f t="shared" si="7"/>
        <v>6.9207000000000001</v>
      </c>
      <c r="L32" s="21">
        <f t="shared" si="8"/>
        <v>1.1177999999999999</v>
      </c>
      <c r="M32" s="160">
        <f t="shared" si="9"/>
        <v>22.999999999999996</v>
      </c>
      <c r="N32" s="22"/>
      <c r="P32" s="37">
        <f t="shared" si="1"/>
        <v>9.5955999999999992</v>
      </c>
      <c r="Q32" s="37">
        <f t="shared" si="2"/>
        <v>5.365899999999999</v>
      </c>
      <c r="R32" s="37">
        <f t="shared" si="3"/>
        <v>6.9207000000000001</v>
      </c>
      <c r="S32" s="37">
        <f t="shared" si="4"/>
        <v>1.1177999999999999</v>
      </c>
      <c r="T32" s="37">
        <f t="shared" si="10"/>
        <v>22.999999999999996</v>
      </c>
    </row>
    <row r="33" spans="1:20">
      <c r="A33" s="8" t="s">
        <v>75</v>
      </c>
      <c r="B33" s="178">
        <v>23</v>
      </c>
      <c r="C33" s="178">
        <v>23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9.5955999999999992</v>
      </c>
      <c r="J33" s="21">
        <f t="shared" si="6"/>
        <v>5.365899999999999</v>
      </c>
      <c r="K33" s="21">
        <f t="shared" si="7"/>
        <v>6.9207000000000001</v>
      </c>
      <c r="L33" s="21">
        <f t="shared" si="8"/>
        <v>1.1177999999999999</v>
      </c>
      <c r="M33" s="160">
        <f t="shared" si="9"/>
        <v>22.999999999999996</v>
      </c>
      <c r="N33" s="22"/>
      <c r="P33" s="37">
        <f t="shared" si="1"/>
        <v>9.5955999999999992</v>
      </c>
      <c r="Q33" s="37">
        <f t="shared" si="2"/>
        <v>5.365899999999999</v>
      </c>
      <c r="R33" s="37">
        <f t="shared" si="3"/>
        <v>6.9207000000000001</v>
      </c>
      <c r="S33" s="37">
        <f t="shared" si="4"/>
        <v>1.1177999999999999</v>
      </c>
      <c r="T33" s="37">
        <f t="shared" si="10"/>
        <v>22.999999999999996</v>
      </c>
    </row>
    <row r="34" spans="1:20">
      <c r="A34" s="8" t="s">
        <v>76</v>
      </c>
      <c r="B34" s="178">
        <v>23</v>
      </c>
      <c r="C34" s="178">
        <v>23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9.5955999999999992</v>
      </c>
      <c r="J34" s="21">
        <f t="shared" si="6"/>
        <v>5.365899999999999</v>
      </c>
      <c r="K34" s="21">
        <f t="shared" si="7"/>
        <v>6.9207000000000001</v>
      </c>
      <c r="L34" s="21">
        <f t="shared" si="8"/>
        <v>1.1177999999999999</v>
      </c>
      <c r="M34" s="160">
        <f t="shared" si="9"/>
        <v>22.999999999999996</v>
      </c>
      <c r="N34" s="22"/>
      <c r="P34" s="37">
        <f t="shared" si="1"/>
        <v>9.5955999999999992</v>
      </c>
      <c r="Q34" s="37">
        <f t="shared" si="2"/>
        <v>5.365899999999999</v>
      </c>
      <c r="R34" s="37">
        <f t="shared" si="3"/>
        <v>6.9207000000000001</v>
      </c>
      <c r="S34" s="37">
        <f t="shared" si="4"/>
        <v>1.1177999999999999</v>
      </c>
      <c r="T34" s="37">
        <f t="shared" si="10"/>
        <v>22.999999999999996</v>
      </c>
    </row>
    <row r="35" spans="1:20">
      <c r="A35" s="8" t="s">
        <v>77</v>
      </c>
      <c r="B35" s="178">
        <v>23</v>
      </c>
      <c r="C35" s="178">
        <v>23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9.5955999999999992</v>
      </c>
      <c r="J35" s="21">
        <f t="shared" si="6"/>
        <v>5.365899999999999</v>
      </c>
      <c r="K35" s="21">
        <f t="shared" si="7"/>
        <v>6.9207000000000001</v>
      </c>
      <c r="L35" s="21">
        <f t="shared" si="8"/>
        <v>1.1177999999999999</v>
      </c>
      <c r="M35" s="160">
        <f t="shared" si="9"/>
        <v>22.999999999999996</v>
      </c>
      <c r="N35" s="22"/>
      <c r="P35" s="37">
        <f t="shared" ref="P35:P66" si="12">I35</f>
        <v>9.5955999999999992</v>
      </c>
      <c r="Q35" s="37">
        <f t="shared" ref="Q35:Q66" si="13">J35</f>
        <v>5.365899999999999</v>
      </c>
      <c r="R35" s="37">
        <f t="shared" ref="R35:R66" si="14">K35</f>
        <v>6.9207000000000001</v>
      </c>
      <c r="S35" s="37">
        <f t="shared" ref="S35:S66" si="15">L35</f>
        <v>1.1177999999999999</v>
      </c>
      <c r="T35" s="37">
        <f t="shared" si="10"/>
        <v>22.999999999999996</v>
      </c>
    </row>
    <row r="36" spans="1:20">
      <c r="A36" s="8" t="s">
        <v>78</v>
      </c>
      <c r="B36" s="178">
        <v>23</v>
      </c>
      <c r="C36" s="178">
        <v>23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9.5955999999999992</v>
      </c>
      <c r="J36" s="21">
        <f t="shared" si="6"/>
        <v>5.365899999999999</v>
      </c>
      <c r="K36" s="21">
        <f t="shared" si="7"/>
        <v>6.9207000000000001</v>
      </c>
      <c r="L36" s="21">
        <f t="shared" si="8"/>
        <v>1.1177999999999999</v>
      </c>
      <c r="M36" s="160">
        <f t="shared" si="9"/>
        <v>22.999999999999996</v>
      </c>
      <c r="N36" s="22"/>
      <c r="P36" s="37">
        <f t="shared" si="12"/>
        <v>9.5955999999999992</v>
      </c>
      <c r="Q36" s="37">
        <f t="shared" si="13"/>
        <v>5.365899999999999</v>
      </c>
      <c r="R36" s="37">
        <f t="shared" si="14"/>
        <v>6.9207000000000001</v>
      </c>
      <c r="S36" s="37">
        <f t="shared" si="15"/>
        <v>1.1177999999999999</v>
      </c>
      <c r="T36" s="37">
        <f t="shared" si="10"/>
        <v>22.999999999999996</v>
      </c>
    </row>
    <row r="37" spans="1:20">
      <c r="A37" s="8" t="s">
        <v>79</v>
      </c>
      <c r="B37" s="178">
        <v>23</v>
      </c>
      <c r="C37" s="178">
        <v>23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9.5955999999999992</v>
      </c>
      <c r="J37" s="21">
        <f t="shared" si="6"/>
        <v>5.365899999999999</v>
      </c>
      <c r="K37" s="21">
        <f t="shared" si="7"/>
        <v>6.9207000000000001</v>
      </c>
      <c r="L37" s="21">
        <f t="shared" si="8"/>
        <v>1.1177999999999999</v>
      </c>
      <c r="M37" s="160">
        <f t="shared" si="9"/>
        <v>22.999999999999996</v>
      </c>
      <c r="N37" s="22"/>
      <c r="P37" s="37">
        <f t="shared" si="12"/>
        <v>9.5955999999999992</v>
      </c>
      <c r="Q37" s="37">
        <f t="shared" si="13"/>
        <v>5.365899999999999</v>
      </c>
      <c r="R37" s="37">
        <f t="shared" si="14"/>
        <v>6.9207000000000001</v>
      </c>
      <c r="S37" s="37">
        <f t="shared" si="15"/>
        <v>1.1177999999999999</v>
      </c>
      <c r="T37" s="37">
        <f t="shared" si="10"/>
        <v>22.999999999999996</v>
      </c>
    </row>
    <row r="38" spans="1:20">
      <c r="A38" s="8" t="s">
        <v>80</v>
      </c>
      <c r="B38" s="178">
        <v>23</v>
      </c>
      <c r="C38" s="178">
        <v>23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9.5955999999999992</v>
      </c>
      <c r="J38" s="21">
        <f t="shared" si="6"/>
        <v>5.365899999999999</v>
      </c>
      <c r="K38" s="21">
        <f t="shared" si="7"/>
        <v>6.9207000000000001</v>
      </c>
      <c r="L38" s="21">
        <f t="shared" si="8"/>
        <v>1.1177999999999999</v>
      </c>
      <c r="M38" s="160">
        <f t="shared" si="9"/>
        <v>22.999999999999996</v>
      </c>
      <c r="N38" s="22"/>
      <c r="P38" s="37">
        <f t="shared" si="12"/>
        <v>9.5955999999999992</v>
      </c>
      <c r="Q38" s="37">
        <f t="shared" si="13"/>
        <v>5.365899999999999</v>
      </c>
      <c r="R38" s="37">
        <f t="shared" si="14"/>
        <v>6.9207000000000001</v>
      </c>
      <c r="S38" s="37">
        <f t="shared" si="15"/>
        <v>1.1177999999999999</v>
      </c>
      <c r="T38" s="37">
        <f t="shared" si="10"/>
        <v>22.999999999999996</v>
      </c>
    </row>
    <row r="39" spans="1:20">
      <c r="A39" s="8" t="s">
        <v>81</v>
      </c>
      <c r="B39" s="178">
        <v>23</v>
      </c>
      <c r="C39" s="178">
        <v>23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9.5955999999999992</v>
      </c>
      <c r="J39" s="21">
        <f t="shared" si="6"/>
        <v>5.365899999999999</v>
      </c>
      <c r="K39" s="21">
        <f t="shared" si="7"/>
        <v>6.9207000000000001</v>
      </c>
      <c r="L39" s="21">
        <f t="shared" si="8"/>
        <v>1.1177999999999999</v>
      </c>
      <c r="M39" s="160">
        <f t="shared" si="9"/>
        <v>22.999999999999996</v>
      </c>
      <c r="N39" s="22"/>
      <c r="P39" s="37">
        <f t="shared" si="12"/>
        <v>9.5955999999999992</v>
      </c>
      <c r="Q39" s="37">
        <f t="shared" si="13"/>
        <v>5.365899999999999</v>
      </c>
      <c r="R39" s="37">
        <f t="shared" si="14"/>
        <v>6.9207000000000001</v>
      </c>
      <c r="S39" s="37">
        <f t="shared" si="15"/>
        <v>1.1177999999999999</v>
      </c>
      <c r="T39" s="37">
        <f t="shared" si="10"/>
        <v>22.999999999999996</v>
      </c>
    </row>
    <row r="40" spans="1:20">
      <c r="A40" s="8" t="s">
        <v>82</v>
      </c>
      <c r="B40" s="178">
        <v>23</v>
      </c>
      <c r="C40" s="178">
        <v>23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9.5955999999999992</v>
      </c>
      <c r="J40" s="21">
        <f t="shared" si="6"/>
        <v>5.365899999999999</v>
      </c>
      <c r="K40" s="21">
        <f t="shared" si="7"/>
        <v>6.9207000000000001</v>
      </c>
      <c r="L40" s="21">
        <f t="shared" si="8"/>
        <v>1.1177999999999999</v>
      </c>
      <c r="M40" s="160">
        <f t="shared" si="9"/>
        <v>22.999999999999996</v>
      </c>
      <c r="N40" s="22"/>
      <c r="P40" s="37">
        <f t="shared" si="12"/>
        <v>9.5955999999999992</v>
      </c>
      <c r="Q40" s="37">
        <f t="shared" si="13"/>
        <v>5.365899999999999</v>
      </c>
      <c r="R40" s="37">
        <f t="shared" si="14"/>
        <v>6.9207000000000001</v>
      </c>
      <c r="S40" s="37">
        <f t="shared" si="15"/>
        <v>1.1177999999999999</v>
      </c>
      <c r="T40" s="37">
        <f t="shared" si="10"/>
        <v>22.999999999999996</v>
      </c>
    </row>
    <row r="41" spans="1:20">
      <c r="A41" s="8" t="s">
        <v>83</v>
      </c>
      <c r="B41" s="178">
        <v>23</v>
      </c>
      <c r="C41" s="178">
        <v>23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9.5955999999999992</v>
      </c>
      <c r="J41" s="21">
        <f t="shared" si="6"/>
        <v>5.365899999999999</v>
      </c>
      <c r="K41" s="21">
        <f t="shared" si="7"/>
        <v>6.9207000000000001</v>
      </c>
      <c r="L41" s="21">
        <f t="shared" si="8"/>
        <v>1.1177999999999999</v>
      </c>
      <c r="M41" s="160">
        <f t="shared" si="9"/>
        <v>22.999999999999996</v>
      </c>
      <c r="N41" s="22"/>
      <c r="P41" s="37">
        <f t="shared" si="12"/>
        <v>9.5955999999999992</v>
      </c>
      <c r="Q41" s="37">
        <f t="shared" si="13"/>
        <v>5.365899999999999</v>
      </c>
      <c r="R41" s="37">
        <f t="shared" si="14"/>
        <v>6.9207000000000001</v>
      </c>
      <c r="S41" s="37">
        <f t="shared" si="15"/>
        <v>1.1177999999999999</v>
      </c>
      <c r="T41" s="37">
        <f t="shared" si="10"/>
        <v>22.999999999999996</v>
      </c>
    </row>
    <row r="42" spans="1:20">
      <c r="A42" s="8" t="s">
        <v>84</v>
      </c>
      <c r="B42" s="178">
        <v>23</v>
      </c>
      <c r="C42" s="178">
        <v>23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9.5955999999999992</v>
      </c>
      <c r="J42" s="21">
        <f t="shared" si="6"/>
        <v>5.365899999999999</v>
      </c>
      <c r="K42" s="21">
        <f t="shared" si="7"/>
        <v>6.9207000000000001</v>
      </c>
      <c r="L42" s="21">
        <f t="shared" si="8"/>
        <v>1.1177999999999999</v>
      </c>
      <c r="M42" s="160">
        <f t="shared" si="9"/>
        <v>22.999999999999996</v>
      </c>
      <c r="N42" s="22"/>
      <c r="P42" s="37">
        <f t="shared" si="12"/>
        <v>9.5955999999999992</v>
      </c>
      <c r="Q42" s="37">
        <f t="shared" si="13"/>
        <v>5.365899999999999</v>
      </c>
      <c r="R42" s="37">
        <f t="shared" si="14"/>
        <v>6.9207000000000001</v>
      </c>
      <c r="S42" s="37">
        <f t="shared" si="15"/>
        <v>1.1177999999999999</v>
      </c>
      <c r="T42" s="37">
        <f t="shared" si="10"/>
        <v>22.999999999999996</v>
      </c>
    </row>
    <row r="43" spans="1:20">
      <c r="A43" s="8" t="s">
        <v>85</v>
      </c>
      <c r="B43" s="178">
        <v>23</v>
      </c>
      <c r="C43" s="178">
        <v>23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9.5955999999999992</v>
      </c>
      <c r="J43" s="21">
        <f t="shared" si="6"/>
        <v>5.365899999999999</v>
      </c>
      <c r="K43" s="21">
        <f t="shared" si="7"/>
        <v>6.9207000000000001</v>
      </c>
      <c r="L43" s="21">
        <f t="shared" si="8"/>
        <v>1.1177999999999999</v>
      </c>
      <c r="M43" s="160">
        <f t="shared" si="9"/>
        <v>22.999999999999996</v>
      </c>
      <c r="N43" s="22"/>
      <c r="P43" s="37">
        <f t="shared" si="12"/>
        <v>9.5955999999999992</v>
      </c>
      <c r="Q43" s="37">
        <f t="shared" si="13"/>
        <v>5.365899999999999</v>
      </c>
      <c r="R43" s="37">
        <f t="shared" si="14"/>
        <v>6.9207000000000001</v>
      </c>
      <c r="S43" s="37">
        <f t="shared" si="15"/>
        <v>1.1177999999999999</v>
      </c>
      <c r="T43" s="37">
        <f t="shared" si="10"/>
        <v>22.999999999999996</v>
      </c>
    </row>
    <row r="44" spans="1:20">
      <c r="A44" s="8" t="s">
        <v>86</v>
      </c>
      <c r="B44" s="178">
        <v>23</v>
      </c>
      <c r="C44" s="178">
        <v>23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9.5955999999999992</v>
      </c>
      <c r="J44" s="21">
        <f t="shared" si="6"/>
        <v>5.365899999999999</v>
      </c>
      <c r="K44" s="21">
        <f t="shared" si="7"/>
        <v>6.9207000000000001</v>
      </c>
      <c r="L44" s="21">
        <f t="shared" si="8"/>
        <v>1.1177999999999999</v>
      </c>
      <c r="M44" s="160">
        <f t="shared" si="9"/>
        <v>22.999999999999996</v>
      </c>
      <c r="N44" s="22"/>
      <c r="P44" s="37">
        <f t="shared" si="12"/>
        <v>9.5955999999999992</v>
      </c>
      <c r="Q44" s="37">
        <f t="shared" si="13"/>
        <v>5.365899999999999</v>
      </c>
      <c r="R44" s="37">
        <f t="shared" si="14"/>
        <v>6.9207000000000001</v>
      </c>
      <c r="S44" s="37">
        <f t="shared" si="15"/>
        <v>1.1177999999999999</v>
      </c>
      <c r="T44" s="37">
        <f t="shared" si="10"/>
        <v>22.999999999999996</v>
      </c>
    </row>
    <row r="45" spans="1:20">
      <c r="A45" s="8" t="s">
        <v>87</v>
      </c>
      <c r="B45" s="178">
        <v>23</v>
      </c>
      <c r="C45" s="178">
        <v>23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9.5955999999999992</v>
      </c>
      <c r="J45" s="21">
        <f t="shared" si="6"/>
        <v>5.365899999999999</v>
      </c>
      <c r="K45" s="21">
        <f t="shared" si="7"/>
        <v>6.9207000000000001</v>
      </c>
      <c r="L45" s="21">
        <f t="shared" si="8"/>
        <v>1.1177999999999999</v>
      </c>
      <c r="M45" s="160">
        <f t="shared" si="9"/>
        <v>22.999999999999996</v>
      </c>
      <c r="N45" s="22"/>
      <c r="P45" s="37">
        <f t="shared" si="12"/>
        <v>9.5955999999999992</v>
      </c>
      <c r="Q45" s="37">
        <f t="shared" si="13"/>
        <v>5.365899999999999</v>
      </c>
      <c r="R45" s="37">
        <f t="shared" si="14"/>
        <v>6.9207000000000001</v>
      </c>
      <c r="S45" s="37">
        <f t="shared" si="15"/>
        <v>1.1177999999999999</v>
      </c>
      <c r="T45" s="37">
        <f t="shared" si="10"/>
        <v>22.999999999999996</v>
      </c>
    </row>
    <row r="46" spans="1:20">
      <c r="A46" s="8" t="s">
        <v>88</v>
      </c>
      <c r="B46" s="178">
        <v>23</v>
      </c>
      <c r="C46" s="178">
        <v>23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9.5955999999999992</v>
      </c>
      <c r="J46" s="21">
        <f t="shared" si="6"/>
        <v>5.365899999999999</v>
      </c>
      <c r="K46" s="21">
        <f t="shared" si="7"/>
        <v>6.9207000000000001</v>
      </c>
      <c r="L46" s="21">
        <f t="shared" si="8"/>
        <v>1.1177999999999999</v>
      </c>
      <c r="M46" s="160">
        <f t="shared" si="9"/>
        <v>22.999999999999996</v>
      </c>
      <c r="N46" s="22"/>
      <c r="P46" s="37">
        <f t="shared" si="12"/>
        <v>9.5955999999999992</v>
      </c>
      <c r="Q46" s="37">
        <f t="shared" si="13"/>
        <v>5.365899999999999</v>
      </c>
      <c r="R46" s="37">
        <f t="shared" si="14"/>
        <v>6.9207000000000001</v>
      </c>
      <c r="S46" s="37">
        <f t="shared" si="15"/>
        <v>1.1177999999999999</v>
      </c>
      <c r="T46" s="37">
        <f t="shared" si="10"/>
        <v>22.999999999999996</v>
      </c>
    </row>
    <row r="47" spans="1:20">
      <c r="A47" s="8" t="s">
        <v>89</v>
      </c>
      <c r="B47" s="178">
        <v>23</v>
      </c>
      <c r="C47" s="178">
        <v>23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9.5955999999999992</v>
      </c>
      <c r="J47" s="21">
        <f t="shared" si="6"/>
        <v>5.365899999999999</v>
      </c>
      <c r="K47" s="21">
        <f t="shared" si="7"/>
        <v>6.9207000000000001</v>
      </c>
      <c r="L47" s="21">
        <f t="shared" si="8"/>
        <v>1.1177999999999999</v>
      </c>
      <c r="M47" s="160">
        <f t="shared" si="9"/>
        <v>22.999999999999996</v>
      </c>
      <c r="N47" s="22"/>
      <c r="P47" s="37">
        <f t="shared" si="12"/>
        <v>9.5955999999999992</v>
      </c>
      <c r="Q47" s="37">
        <f t="shared" si="13"/>
        <v>5.365899999999999</v>
      </c>
      <c r="R47" s="37">
        <f t="shared" si="14"/>
        <v>6.9207000000000001</v>
      </c>
      <c r="S47" s="37">
        <f t="shared" si="15"/>
        <v>1.1177999999999999</v>
      </c>
      <c r="T47" s="37">
        <f t="shared" si="10"/>
        <v>22.999999999999996</v>
      </c>
    </row>
    <row r="48" spans="1:20">
      <c r="A48" s="8" t="s">
        <v>90</v>
      </c>
      <c r="B48" s="178">
        <v>23</v>
      </c>
      <c r="C48" s="178">
        <v>23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9.5955999999999992</v>
      </c>
      <c r="J48" s="21">
        <f t="shared" si="6"/>
        <v>5.365899999999999</v>
      </c>
      <c r="K48" s="21">
        <f t="shared" si="7"/>
        <v>6.9207000000000001</v>
      </c>
      <c r="L48" s="21">
        <f t="shared" si="8"/>
        <v>1.1177999999999999</v>
      </c>
      <c r="M48" s="160">
        <f t="shared" si="9"/>
        <v>22.999999999999996</v>
      </c>
      <c r="N48" s="22"/>
      <c r="P48" s="37">
        <f t="shared" si="12"/>
        <v>9.5955999999999992</v>
      </c>
      <c r="Q48" s="37">
        <f t="shared" si="13"/>
        <v>5.365899999999999</v>
      </c>
      <c r="R48" s="37">
        <f t="shared" si="14"/>
        <v>6.9207000000000001</v>
      </c>
      <c r="S48" s="37">
        <f t="shared" si="15"/>
        <v>1.1177999999999999</v>
      </c>
      <c r="T48" s="37">
        <f t="shared" si="10"/>
        <v>22.999999999999996</v>
      </c>
    </row>
    <row r="49" spans="1:20">
      <c r="A49" s="8" t="s">
        <v>91</v>
      </c>
      <c r="B49" s="178">
        <v>23</v>
      </c>
      <c r="C49" s="178">
        <v>23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9.5955999999999992</v>
      </c>
      <c r="J49" s="21">
        <f t="shared" si="6"/>
        <v>5.365899999999999</v>
      </c>
      <c r="K49" s="21">
        <f t="shared" si="7"/>
        <v>6.9207000000000001</v>
      </c>
      <c r="L49" s="21">
        <f t="shared" si="8"/>
        <v>1.1177999999999999</v>
      </c>
      <c r="M49" s="160">
        <f t="shared" si="9"/>
        <v>22.999999999999996</v>
      </c>
      <c r="N49" s="22"/>
      <c r="P49" s="37">
        <f t="shared" si="12"/>
        <v>9.5955999999999992</v>
      </c>
      <c r="Q49" s="37">
        <f t="shared" si="13"/>
        <v>5.365899999999999</v>
      </c>
      <c r="R49" s="37">
        <f t="shared" si="14"/>
        <v>6.9207000000000001</v>
      </c>
      <c r="S49" s="37">
        <f t="shared" si="15"/>
        <v>1.1177999999999999</v>
      </c>
      <c r="T49" s="37">
        <f t="shared" si="10"/>
        <v>22.999999999999996</v>
      </c>
    </row>
    <row r="50" spans="1:20">
      <c r="A50" s="8" t="s">
        <v>92</v>
      </c>
      <c r="B50" s="178">
        <v>23</v>
      </c>
      <c r="C50" s="178">
        <v>23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9.5955999999999992</v>
      </c>
      <c r="J50" s="21">
        <f t="shared" si="6"/>
        <v>5.365899999999999</v>
      </c>
      <c r="K50" s="21">
        <f t="shared" si="7"/>
        <v>6.9207000000000001</v>
      </c>
      <c r="L50" s="21">
        <f t="shared" si="8"/>
        <v>1.1177999999999999</v>
      </c>
      <c r="M50" s="160">
        <f t="shared" si="9"/>
        <v>22.999999999999996</v>
      </c>
      <c r="N50" s="22"/>
      <c r="P50" s="37">
        <f t="shared" si="12"/>
        <v>9.5955999999999992</v>
      </c>
      <c r="Q50" s="37">
        <f t="shared" si="13"/>
        <v>5.365899999999999</v>
      </c>
      <c r="R50" s="37">
        <f t="shared" si="14"/>
        <v>6.9207000000000001</v>
      </c>
      <c r="S50" s="37">
        <f t="shared" si="15"/>
        <v>1.1177999999999999</v>
      </c>
      <c r="T50" s="37">
        <f t="shared" si="10"/>
        <v>22.999999999999996</v>
      </c>
    </row>
    <row r="51" spans="1:20">
      <c r="A51" s="8" t="s">
        <v>93</v>
      </c>
      <c r="B51" s="178">
        <v>23</v>
      </c>
      <c r="C51" s="178">
        <v>23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9.5955999999999992</v>
      </c>
      <c r="J51" s="21">
        <f t="shared" si="6"/>
        <v>5.365899999999999</v>
      </c>
      <c r="K51" s="21">
        <f t="shared" si="7"/>
        <v>6.9207000000000001</v>
      </c>
      <c r="L51" s="21">
        <f t="shared" si="8"/>
        <v>1.1177999999999999</v>
      </c>
      <c r="M51" s="160">
        <f t="shared" si="9"/>
        <v>22.999999999999996</v>
      </c>
      <c r="N51" s="22"/>
      <c r="P51" s="37">
        <f t="shared" si="12"/>
        <v>9.5955999999999992</v>
      </c>
      <c r="Q51" s="37">
        <f t="shared" si="13"/>
        <v>5.365899999999999</v>
      </c>
      <c r="R51" s="37">
        <f t="shared" si="14"/>
        <v>6.9207000000000001</v>
      </c>
      <c r="S51" s="37">
        <f t="shared" si="15"/>
        <v>1.1177999999999999</v>
      </c>
      <c r="T51" s="37">
        <f t="shared" si="10"/>
        <v>22.999999999999996</v>
      </c>
    </row>
    <row r="52" spans="1:20">
      <c r="A52" s="8" t="s">
        <v>94</v>
      </c>
      <c r="B52" s="178">
        <v>23</v>
      </c>
      <c r="C52" s="178">
        <v>23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9.5955999999999992</v>
      </c>
      <c r="J52" s="21">
        <f t="shared" si="6"/>
        <v>5.365899999999999</v>
      </c>
      <c r="K52" s="21">
        <f t="shared" si="7"/>
        <v>6.9207000000000001</v>
      </c>
      <c r="L52" s="21">
        <f t="shared" si="8"/>
        <v>1.1177999999999999</v>
      </c>
      <c r="M52" s="160">
        <f t="shared" si="9"/>
        <v>22.999999999999996</v>
      </c>
      <c r="N52" s="22"/>
      <c r="P52" s="37">
        <f t="shared" si="12"/>
        <v>9.5955999999999992</v>
      </c>
      <c r="Q52" s="37">
        <f t="shared" si="13"/>
        <v>5.365899999999999</v>
      </c>
      <c r="R52" s="37">
        <f t="shared" si="14"/>
        <v>6.9207000000000001</v>
      </c>
      <c r="S52" s="37">
        <f t="shared" si="15"/>
        <v>1.1177999999999999</v>
      </c>
      <c r="T52" s="37">
        <f t="shared" si="10"/>
        <v>22.999999999999996</v>
      </c>
    </row>
    <row r="53" spans="1:20">
      <c r="A53" s="8" t="s">
        <v>95</v>
      </c>
      <c r="B53" s="178">
        <v>23</v>
      </c>
      <c r="C53" s="178">
        <v>23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9.5955999999999992</v>
      </c>
      <c r="J53" s="21">
        <f t="shared" si="6"/>
        <v>5.365899999999999</v>
      </c>
      <c r="K53" s="21">
        <f t="shared" si="7"/>
        <v>6.9207000000000001</v>
      </c>
      <c r="L53" s="21">
        <f t="shared" si="8"/>
        <v>1.1177999999999999</v>
      </c>
      <c r="M53" s="160">
        <f t="shared" si="9"/>
        <v>22.999999999999996</v>
      </c>
      <c r="N53" s="22"/>
      <c r="P53" s="37">
        <f t="shared" si="12"/>
        <v>9.5955999999999992</v>
      </c>
      <c r="Q53" s="37">
        <f t="shared" si="13"/>
        <v>5.365899999999999</v>
      </c>
      <c r="R53" s="37">
        <f t="shared" si="14"/>
        <v>6.9207000000000001</v>
      </c>
      <c r="S53" s="37">
        <f t="shared" si="15"/>
        <v>1.1177999999999999</v>
      </c>
      <c r="T53" s="37">
        <f t="shared" si="10"/>
        <v>22.999999999999996</v>
      </c>
    </row>
    <row r="54" spans="1:20">
      <c r="A54" s="8" t="s">
        <v>96</v>
      </c>
      <c r="B54" s="178">
        <v>23</v>
      </c>
      <c r="C54" s="178">
        <v>23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9.5955999999999992</v>
      </c>
      <c r="J54" s="21">
        <f t="shared" si="6"/>
        <v>5.365899999999999</v>
      </c>
      <c r="K54" s="21">
        <f t="shared" si="7"/>
        <v>6.9207000000000001</v>
      </c>
      <c r="L54" s="21">
        <f t="shared" si="8"/>
        <v>1.1177999999999999</v>
      </c>
      <c r="M54" s="160">
        <f t="shared" si="9"/>
        <v>22.999999999999996</v>
      </c>
      <c r="N54" s="22"/>
      <c r="P54" s="37">
        <f t="shared" si="12"/>
        <v>9.5955999999999992</v>
      </c>
      <c r="Q54" s="37">
        <f t="shared" si="13"/>
        <v>5.365899999999999</v>
      </c>
      <c r="R54" s="37">
        <f t="shared" si="14"/>
        <v>6.9207000000000001</v>
      </c>
      <c r="S54" s="37">
        <f t="shared" si="15"/>
        <v>1.1177999999999999</v>
      </c>
      <c r="T54" s="37">
        <f t="shared" si="10"/>
        <v>22.999999999999996</v>
      </c>
    </row>
    <row r="55" spans="1:20">
      <c r="A55" s="8" t="s">
        <v>97</v>
      </c>
      <c r="B55" s="178">
        <v>23</v>
      </c>
      <c r="C55" s="178">
        <v>23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9.5955999999999992</v>
      </c>
      <c r="J55" s="21">
        <f t="shared" si="6"/>
        <v>5.365899999999999</v>
      </c>
      <c r="K55" s="21">
        <f t="shared" si="7"/>
        <v>6.9207000000000001</v>
      </c>
      <c r="L55" s="21">
        <f t="shared" si="8"/>
        <v>1.1177999999999999</v>
      </c>
      <c r="M55" s="160">
        <f t="shared" si="9"/>
        <v>22.999999999999996</v>
      </c>
      <c r="N55" s="22"/>
      <c r="P55" s="37">
        <f t="shared" si="12"/>
        <v>9.5955999999999992</v>
      </c>
      <c r="Q55" s="37">
        <f t="shared" si="13"/>
        <v>5.365899999999999</v>
      </c>
      <c r="R55" s="37">
        <f t="shared" si="14"/>
        <v>6.9207000000000001</v>
      </c>
      <c r="S55" s="37">
        <f t="shared" si="15"/>
        <v>1.1177999999999999</v>
      </c>
      <c r="T55" s="37">
        <f t="shared" si="10"/>
        <v>22.999999999999996</v>
      </c>
    </row>
    <row r="56" spans="1:20">
      <c r="A56" s="8" t="s">
        <v>98</v>
      </c>
      <c r="B56" s="178">
        <v>23</v>
      </c>
      <c r="C56" s="178">
        <v>23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9.5955999999999992</v>
      </c>
      <c r="J56" s="21">
        <f t="shared" si="6"/>
        <v>5.365899999999999</v>
      </c>
      <c r="K56" s="21">
        <f t="shared" si="7"/>
        <v>6.9207000000000001</v>
      </c>
      <c r="L56" s="21">
        <f t="shared" si="8"/>
        <v>1.1177999999999999</v>
      </c>
      <c r="M56" s="160">
        <f t="shared" si="9"/>
        <v>22.999999999999996</v>
      </c>
      <c r="N56" s="22"/>
      <c r="P56" s="37">
        <f t="shared" si="12"/>
        <v>9.5955999999999992</v>
      </c>
      <c r="Q56" s="37">
        <f t="shared" si="13"/>
        <v>5.365899999999999</v>
      </c>
      <c r="R56" s="37">
        <f t="shared" si="14"/>
        <v>6.9207000000000001</v>
      </c>
      <c r="S56" s="37">
        <f t="shared" si="15"/>
        <v>1.1177999999999999</v>
      </c>
      <c r="T56" s="37">
        <f t="shared" si="10"/>
        <v>22.999999999999996</v>
      </c>
    </row>
    <row r="57" spans="1:20">
      <c r="A57" s="8" t="s">
        <v>99</v>
      </c>
      <c r="B57" s="178">
        <v>23</v>
      </c>
      <c r="C57" s="178">
        <v>23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9.5955999999999992</v>
      </c>
      <c r="J57" s="21">
        <f t="shared" si="6"/>
        <v>5.365899999999999</v>
      </c>
      <c r="K57" s="21">
        <f t="shared" si="7"/>
        <v>6.9207000000000001</v>
      </c>
      <c r="L57" s="21">
        <f t="shared" si="8"/>
        <v>1.1177999999999999</v>
      </c>
      <c r="M57" s="160">
        <f t="shared" si="9"/>
        <v>22.999999999999996</v>
      </c>
      <c r="N57" s="22"/>
      <c r="P57" s="37">
        <f t="shared" si="12"/>
        <v>9.5955999999999992</v>
      </c>
      <c r="Q57" s="37">
        <f t="shared" si="13"/>
        <v>5.365899999999999</v>
      </c>
      <c r="R57" s="37">
        <f t="shared" si="14"/>
        <v>6.9207000000000001</v>
      </c>
      <c r="S57" s="37">
        <f t="shared" si="15"/>
        <v>1.1177999999999999</v>
      </c>
      <c r="T57" s="37">
        <f t="shared" si="10"/>
        <v>22.999999999999996</v>
      </c>
    </row>
    <row r="58" spans="1:20">
      <c r="A58" s="8" t="s">
        <v>100</v>
      </c>
      <c r="B58" s="178">
        <v>23</v>
      </c>
      <c r="C58" s="178">
        <v>23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9.5955999999999992</v>
      </c>
      <c r="J58" s="21">
        <f t="shared" si="6"/>
        <v>5.365899999999999</v>
      </c>
      <c r="K58" s="21">
        <f t="shared" si="7"/>
        <v>6.9207000000000001</v>
      </c>
      <c r="L58" s="21">
        <f t="shared" si="8"/>
        <v>1.1177999999999999</v>
      </c>
      <c r="M58" s="160">
        <f t="shared" si="9"/>
        <v>22.999999999999996</v>
      </c>
      <c r="N58" s="22"/>
      <c r="P58" s="37">
        <f t="shared" si="12"/>
        <v>9.5955999999999992</v>
      </c>
      <c r="Q58" s="37">
        <f t="shared" si="13"/>
        <v>5.365899999999999</v>
      </c>
      <c r="R58" s="37">
        <f t="shared" si="14"/>
        <v>6.9207000000000001</v>
      </c>
      <c r="S58" s="37">
        <f t="shared" si="15"/>
        <v>1.1177999999999999</v>
      </c>
      <c r="T58" s="37">
        <f t="shared" si="10"/>
        <v>22.999999999999996</v>
      </c>
    </row>
    <row r="59" spans="1:20">
      <c r="A59" s="8" t="s">
        <v>101</v>
      </c>
      <c r="B59" s="178">
        <v>23</v>
      </c>
      <c r="C59" s="178">
        <v>23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9.5955999999999992</v>
      </c>
      <c r="J59" s="21">
        <f t="shared" si="6"/>
        <v>5.365899999999999</v>
      </c>
      <c r="K59" s="21">
        <f t="shared" si="7"/>
        <v>6.9207000000000001</v>
      </c>
      <c r="L59" s="21">
        <f t="shared" si="8"/>
        <v>1.1177999999999999</v>
      </c>
      <c r="M59" s="160">
        <f t="shared" si="9"/>
        <v>22.999999999999996</v>
      </c>
      <c r="N59" s="22"/>
      <c r="P59" s="37">
        <f t="shared" si="12"/>
        <v>9.5955999999999992</v>
      </c>
      <c r="Q59" s="37">
        <f t="shared" si="13"/>
        <v>5.365899999999999</v>
      </c>
      <c r="R59" s="37">
        <f t="shared" si="14"/>
        <v>6.9207000000000001</v>
      </c>
      <c r="S59" s="37">
        <f t="shared" si="15"/>
        <v>1.1177999999999999</v>
      </c>
      <c r="T59" s="37">
        <f t="shared" si="10"/>
        <v>22.999999999999996</v>
      </c>
    </row>
    <row r="60" spans="1:20">
      <c r="A60" s="8" t="s">
        <v>102</v>
      </c>
      <c r="B60" s="178">
        <v>23</v>
      </c>
      <c r="C60" s="178">
        <v>23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9.5955999999999992</v>
      </c>
      <c r="J60" s="21">
        <f t="shared" si="6"/>
        <v>5.365899999999999</v>
      </c>
      <c r="K60" s="21">
        <f t="shared" si="7"/>
        <v>6.9207000000000001</v>
      </c>
      <c r="L60" s="21">
        <f t="shared" si="8"/>
        <v>1.1177999999999999</v>
      </c>
      <c r="M60" s="160">
        <f t="shared" si="9"/>
        <v>22.999999999999996</v>
      </c>
      <c r="N60" s="22"/>
      <c r="P60" s="37">
        <f t="shared" si="12"/>
        <v>9.5955999999999992</v>
      </c>
      <c r="Q60" s="37">
        <f t="shared" si="13"/>
        <v>5.365899999999999</v>
      </c>
      <c r="R60" s="37">
        <f t="shared" si="14"/>
        <v>6.9207000000000001</v>
      </c>
      <c r="S60" s="37">
        <f t="shared" si="15"/>
        <v>1.1177999999999999</v>
      </c>
      <c r="T60" s="37">
        <f t="shared" si="10"/>
        <v>22.999999999999996</v>
      </c>
    </row>
    <row r="61" spans="1:20">
      <c r="A61" s="8" t="s">
        <v>103</v>
      </c>
      <c r="B61" s="178">
        <v>23</v>
      </c>
      <c r="C61" s="178">
        <v>23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9.5955999999999992</v>
      </c>
      <c r="J61" s="21">
        <f t="shared" si="6"/>
        <v>5.365899999999999</v>
      </c>
      <c r="K61" s="21">
        <f t="shared" si="7"/>
        <v>6.9207000000000001</v>
      </c>
      <c r="L61" s="21">
        <f t="shared" si="8"/>
        <v>1.1177999999999999</v>
      </c>
      <c r="M61" s="160">
        <f t="shared" si="9"/>
        <v>22.999999999999996</v>
      </c>
      <c r="N61" s="22"/>
      <c r="P61" s="37">
        <f t="shared" si="12"/>
        <v>9.5955999999999992</v>
      </c>
      <c r="Q61" s="37">
        <f t="shared" si="13"/>
        <v>5.365899999999999</v>
      </c>
      <c r="R61" s="37">
        <f t="shared" si="14"/>
        <v>6.9207000000000001</v>
      </c>
      <c r="S61" s="37">
        <f t="shared" si="15"/>
        <v>1.1177999999999999</v>
      </c>
      <c r="T61" s="37">
        <f t="shared" si="10"/>
        <v>22.999999999999996</v>
      </c>
    </row>
    <row r="62" spans="1:20">
      <c r="A62" s="8" t="s">
        <v>104</v>
      </c>
      <c r="B62" s="178">
        <v>23</v>
      </c>
      <c r="C62" s="178">
        <v>23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9.5955999999999992</v>
      </c>
      <c r="J62" s="21">
        <f t="shared" si="6"/>
        <v>5.365899999999999</v>
      </c>
      <c r="K62" s="21">
        <f t="shared" si="7"/>
        <v>6.9207000000000001</v>
      </c>
      <c r="L62" s="21">
        <f t="shared" si="8"/>
        <v>1.1177999999999999</v>
      </c>
      <c r="M62" s="160">
        <f t="shared" si="9"/>
        <v>22.999999999999996</v>
      </c>
      <c r="N62" s="22"/>
      <c r="P62" s="37">
        <f t="shared" si="12"/>
        <v>9.5955999999999992</v>
      </c>
      <c r="Q62" s="37">
        <f t="shared" si="13"/>
        <v>5.365899999999999</v>
      </c>
      <c r="R62" s="37">
        <f t="shared" si="14"/>
        <v>6.9207000000000001</v>
      </c>
      <c r="S62" s="37">
        <f t="shared" si="15"/>
        <v>1.1177999999999999</v>
      </c>
      <c r="T62" s="37">
        <f t="shared" si="10"/>
        <v>22.999999999999996</v>
      </c>
    </row>
    <row r="63" spans="1:20">
      <c r="A63" s="8" t="s">
        <v>105</v>
      </c>
      <c r="B63" s="178">
        <v>23</v>
      </c>
      <c r="C63" s="178">
        <v>23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9.5955999999999992</v>
      </c>
      <c r="J63" s="21">
        <f t="shared" si="6"/>
        <v>5.365899999999999</v>
      </c>
      <c r="K63" s="21">
        <f t="shared" si="7"/>
        <v>6.9207000000000001</v>
      </c>
      <c r="L63" s="21">
        <f t="shared" si="8"/>
        <v>1.1177999999999999</v>
      </c>
      <c r="M63" s="160">
        <f t="shared" si="9"/>
        <v>22.999999999999996</v>
      </c>
      <c r="N63" s="22"/>
      <c r="P63" s="37">
        <f t="shared" si="12"/>
        <v>9.5955999999999992</v>
      </c>
      <c r="Q63" s="37">
        <f t="shared" si="13"/>
        <v>5.365899999999999</v>
      </c>
      <c r="R63" s="37">
        <f t="shared" si="14"/>
        <v>6.9207000000000001</v>
      </c>
      <c r="S63" s="37">
        <f t="shared" si="15"/>
        <v>1.1177999999999999</v>
      </c>
      <c r="T63" s="37">
        <f t="shared" si="10"/>
        <v>22.999999999999996</v>
      </c>
    </row>
    <row r="64" spans="1:20">
      <c r="A64" s="8" t="s">
        <v>106</v>
      </c>
      <c r="B64" s="178">
        <v>23</v>
      </c>
      <c r="C64" s="178">
        <v>23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9.5955999999999992</v>
      </c>
      <c r="J64" s="21">
        <f t="shared" si="6"/>
        <v>5.365899999999999</v>
      </c>
      <c r="K64" s="21">
        <f t="shared" si="7"/>
        <v>6.9207000000000001</v>
      </c>
      <c r="L64" s="21">
        <f t="shared" si="8"/>
        <v>1.1177999999999999</v>
      </c>
      <c r="M64" s="160">
        <f t="shared" si="9"/>
        <v>22.999999999999996</v>
      </c>
      <c r="N64" s="22"/>
      <c r="P64" s="37">
        <f t="shared" si="12"/>
        <v>9.5955999999999992</v>
      </c>
      <c r="Q64" s="37">
        <f t="shared" si="13"/>
        <v>5.365899999999999</v>
      </c>
      <c r="R64" s="37">
        <f t="shared" si="14"/>
        <v>6.9207000000000001</v>
      </c>
      <c r="S64" s="37">
        <f t="shared" si="15"/>
        <v>1.1177999999999999</v>
      </c>
      <c r="T64" s="37">
        <f t="shared" si="10"/>
        <v>22.999999999999996</v>
      </c>
    </row>
    <row r="65" spans="1:20">
      <c r="A65" s="8" t="s">
        <v>107</v>
      </c>
      <c r="B65" s="178">
        <v>23</v>
      </c>
      <c r="C65" s="178">
        <v>23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9.5955999999999992</v>
      </c>
      <c r="J65" s="21">
        <f t="shared" si="6"/>
        <v>5.365899999999999</v>
      </c>
      <c r="K65" s="21">
        <f t="shared" si="7"/>
        <v>6.9207000000000001</v>
      </c>
      <c r="L65" s="21">
        <f t="shared" si="8"/>
        <v>1.1177999999999999</v>
      </c>
      <c r="M65" s="160">
        <f t="shared" si="9"/>
        <v>22.999999999999996</v>
      </c>
      <c r="N65" s="22"/>
      <c r="P65" s="37">
        <f t="shared" si="12"/>
        <v>9.5955999999999992</v>
      </c>
      <c r="Q65" s="37">
        <f t="shared" si="13"/>
        <v>5.365899999999999</v>
      </c>
      <c r="R65" s="37">
        <f t="shared" si="14"/>
        <v>6.9207000000000001</v>
      </c>
      <c r="S65" s="37">
        <f t="shared" si="15"/>
        <v>1.1177999999999999</v>
      </c>
      <c r="T65" s="37">
        <f t="shared" si="10"/>
        <v>22.999999999999996</v>
      </c>
    </row>
    <row r="66" spans="1:20">
      <c r="A66" s="8" t="s">
        <v>108</v>
      </c>
      <c r="B66" s="178">
        <v>23</v>
      </c>
      <c r="C66" s="178">
        <v>23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9.5955999999999992</v>
      </c>
      <c r="J66" s="21">
        <f t="shared" si="6"/>
        <v>5.365899999999999</v>
      </c>
      <c r="K66" s="21">
        <f t="shared" si="7"/>
        <v>6.9207000000000001</v>
      </c>
      <c r="L66" s="21">
        <f t="shared" si="8"/>
        <v>1.1177999999999999</v>
      </c>
      <c r="M66" s="160">
        <f t="shared" si="9"/>
        <v>22.999999999999996</v>
      </c>
      <c r="N66" s="22"/>
      <c r="P66" s="37">
        <f t="shared" si="12"/>
        <v>9.5955999999999992</v>
      </c>
      <c r="Q66" s="37">
        <f t="shared" si="13"/>
        <v>5.365899999999999</v>
      </c>
      <c r="R66" s="37">
        <f t="shared" si="14"/>
        <v>6.9207000000000001</v>
      </c>
      <c r="S66" s="37">
        <f t="shared" si="15"/>
        <v>1.1177999999999999</v>
      </c>
      <c r="T66" s="37">
        <f t="shared" si="10"/>
        <v>22.999999999999996</v>
      </c>
    </row>
    <row r="67" spans="1:20">
      <c r="A67" s="8" t="s">
        <v>109</v>
      </c>
      <c r="B67" s="178">
        <v>23</v>
      </c>
      <c r="C67" s="178">
        <v>23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9.5955999999999992</v>
      </c>
      <c r="J67" s="21">
        <f t="shared" si="6"/>
        <v>5.365899999999999</v>
      </c>
      <c r="K67" s="21">
        <f t="shared" si="7"/>
        <v>6.9207000000000001</v>
      </c>
      <c r="L67" s="21">
        <f t="shared" si="8"/>
        <v>1.1177999999999999</v>
      </c>
      <c r="M67" s="160">
        <f t="shared" si="9"/>
        <v>22.999999999999996</v>
      </c>
      <c r="N67" s="22"/>
      <c r="P67" s="37">
        <f t="shared" ref="P67:P98" si="17">I67</f>
        <v>9.5955999999999992</v>
      </c>
      <c r="Q67" s="37">
        <f t="shared" ref="Q67:Q98" si="18">J67</f>
        <v>5.365899999999999</v>
      </c>
      <c r="R67" s="37">
        <f t="shared" ref="R67:R98" si="19">K67</f>
        <v>6.9207000000000001</v>
      </c>
      <c r="S67" s="37">
        <f t="shared" ref="S67:S98" si="20">L67</f>
        <v>1.1177999999999999</v>
      </c>
      <c r="T67" s="37">
        <f t="shared" si="10"/>
        <v>22.999999999999996</v>
      </c>
    </row>
    <row r="68" spans="1:20">
      <c r="A68" s="8" t="s">
        <v>110</v>
      </c>
      <c r="B68" s="178">
        <v>23</v>
      </c>
      <c r="C68" s="178">
        <v>23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9.5955999999999992</v>
      </c>
      <c r="J68" s="21">
        <f t="shared" ref="J68:J98" si="22">C68*E68/100</f>
        <v>5.365899999999999</v>
      </c>
      <c r="K68" s="21">
        <f t="shared" ref="K68:K98" si="23">C68*F68/100</f>
        <v>6.9207000000000001</v>
      </c>
      <c r="L68" s="21">
        <f t="shared" ref="L68:L98" si="24">C68*G68/100</f>
        <v>1.1177999999999999</v>
      </c>
      <c r="M68" s="160">
        <f t="shared" ref="M68:M98" si="25">SUM(I68:L68)</f>
        <v>22.999999999999996</v>
      </c>
      <c r="N68" s="22"/>
      <c r="P68" s="37">
        <f t="shared" si="17"/>
        <v>9.5955999999999992</v>
      </c>
      <c r="Q68" s="37">
        <f t="shared" si="18"/>
        <v>5.365899999999999</v>
      </c>
      <c r="R68" s="37">
        <f t="shared" si="19"/>
        <v>6.9207000000000001</v>
      </c>
      <c r="S68" s="37">
        <f t="shared" si="20"/>
        <v>1.1177999999999999</v>
      </c>
      <c r="T68" s="37">
        <f t="shared" ref="T68:T99" si="26">SUM(P68:S68)</f>
        <v>22.999999999999996</v>
      </c>
    </row>
    <row r="69" spans="1:20">
      <c r="A69" s="8" t="s">
        <v>111</v>
      </c>
      <c r="B69" s="178">
        <v>23</v>
      </c>
      <c r="C69" s="178">
        <v>23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9.5955999999999992</v>
      </c>
      <c r="J69" s="21">
        <f t="shared" si="22"/>
        <v>5.365899999999999</v>
      </c>
      <c r="K69" s="21">
        <f t="shared" si="23"/>
        <v>6.9207000000000001</v>
      </c>
      <c r="L69" s="21">
        <f t="shared" si="24"/>
        <v>1.1177999999999999</v>
      </c>
      <c r="M69" s="160">
        <f t="shared" si="25"/>
        <v>22.999999999999996</v>
      </c>
      <c r="N69" s="22"/>
      <c r="P69" s="37">
        <f t="shared" si="17"/>
        <v>9.5955999999999992</v>
      </c>
      <c r="Q69" s="37">
        <f t="shared" si="18"/>
        <v>5.365899999999999</v>
      </c>
      <c r="R69" s="37">
        <f t="shared" si="19"/>
        <v>6.9207000000000001</v>
      </c>
      <c r="S69" s="37">
        <f t="shared" si="20"/>
        <v>1.1177999999999999</v>
      </c>
      <c r="T69" s="37">
        <f t="shared" si="26"/>
        <v>22.999999999999996</v>
      </c>
    </row>
    <row r="70" spans="1:20">
      <c r="A70" s="8" t="s">
        <v>112</v>
      </c>
      <c r="B70" s="178">
        <v>22.5</v>
      </c>
      <c r="C70" s="178">
        <v>22.5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9.3869999999999987</v>
      </c>
      <c r="J70" s="21">
        <f t="shared" si="22"/>
        <v>5.24925</v>
      </c>
      <c r="K70" s="21">
        <f t="shared" si="23"/>
        <v>6.7702499999999999</v>
      </c>
      <c r="L70" s="21">
        <f t="shared" si="24"/>
        <v>1.0935000000000001</v>
      </c>
      <c r="M70" s="160">
        <f t="shared" si="25"/>
        <v>22.499999999999996</v>
      </c>
      <c r="N70" s="22"/>
      <c r="P70" s="37">
        <f t="shared" si="17"/>
        <v>9.3869999999999987</v>
      </c>
      <c r="Q70" s="37">
        <f t="shared" si="18"/>
        <v>5.24925</v>
      </c>
      <c r="R70" s="37">
        <f t="shared" si="19"/>
        <v>6.7702499999999999</v>
      </c>
      <c r="S70" s="37">
        <f t="shared" si="20"/>
        <v>1.0935000000000001</v>
      </c>
      <c r="T70" s="37">
        <f t="shared" si="26"/>
        <v>22.499999999999996</v>
      </c>
    </row>
    <row r="71" spans="1:20">
      <c r="A71" s="8" t="s">
        <v>113</v>
      </c>
      <c r="B71" s="178">
        <v>22.5</v>
      </c>
      <c r="C71" s="178">
        <v>22.5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9.3869999999999987</v>
      </c>
      <c r="J71" s="21">
        <f t="shared" si="22"/>
        <v>5.24925</v>
      </c>
      <c r="K71" s="21">
        <f t="shared" si="23"/>
        <v>6.7702499999999999</v>
      </c>
      <c r="L71" s="21">
        <f t="shared" si="24"/>
        <v>1.0935000000000001</v>
      </c>
      <c r="M71" s="160">
        <f t="shared" si="25"/>
        <v>22.499999999999996</v>
      </c>
      <c r="N71" s="22"/>
      <c r="P71" s="37">
        <f t="shared" si="17"/>
        <v>9.3869999999999987</v>
      </c>
      <c r="Q71" s="37">
        <f t="shared" si="18"/>
        <v>5.24925</v>
      </c>
      <c r="R71" s="37">
        <f t="shared" si="19"/>
        <v>6.7702499999999999</v>
      </c>
      <c r="S71" s="37">
        <f t="shared" si="20"/>
        <v>1.0935000000000001</v>
      </c>
      <c r="T71" s="37">
        <f t="shared" si="26"/>
        <v>22.499999999999996</v>
      </c>
    </row>
    <row r="72" spans="1:20">
      <c r="A72" s="8" t="s">
        <v>114</v>
      </c>
      <c r="B72" s="178">
        <v>22.5</v>
      </c>
      <c r="C72" s="178">
        <v>22.5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9.3869999999999987</v>
      </c>
      <c r="J72" s="21">
        <f t="shared" si="22"/>
        <v>5.24925</v>
      </c>
      <c r="K72" s="21">
        <f t="shared" si="23"/>
        <v>6.7702499999999999</v>
      </c>
      <c r="L72" s="21">
        <f t="shared" si="24"/>
        <v>1.0935000000000001</v>
      </c>
      <c r="M72" s="160">
        <f t="shared" si="25"/>
        <v>22.499999999999996</v>
      </c>
      <c r="N72" s="22"/>
      <c r="P72" s="37">
        <f t="shared" si="17"/>
        <v>9.3869999999999987</v>
      </c>
      <c r="Q72" s="37">
        <f t="shared" si="18"/>
        <v>5.24925</v>
      </c>
      <c r="R72" s="37">
        <f t="shared" si="19"/>
        <v>6.7702499999999999</v>
      </c>
      <c r="S72" s="37">
        <f t="shared" si="20"/>
        <v>1.0935000000000001</v>
      </c>
      <c r="T72" s="37">
        <f t="shared" si="26"/>
        <v>22.499999999999996</v>
      </c>
    </row>
    <row r="73" spans="1:20">
      <c r="A73" s="8" t="s">
        <v>115</v>
      </c>
      <c r="B73" s="178">
        <v>22.5</v>
      </c>
      <c r="C73" s="178">
        <v>22.5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9.3869999999999987</v>
      </c>
      <c r="J73" s="21">
        <f t="shared" si="22"/>
        <v>5.24925</v>
      </c>
      <c r="K73" s="21">
        <f t="shared" si="23"/>
        <v>6.7702499999999999</v>
      </c>
      <c r="L73" s="21">
        <f t="shared" si="24"/>
        <v>1.0935000000000001</v>
      </c>
      <c r="M73" s="160">
        <f t="shared" si="25"/>
        <v>22.499999999999996</v>
      </c>
      <c r="N73" s="22"/>
      <c r="P73" s="37">
        <f t="shared" si="17"/>
        <v>9.3869999999999987</v>
      </c>
      <c r="Q73" s="37">
        <f t="shared" si="18"/>
        <v>5.24925</v>
      </c>
      <c r="R73" s="37">
        <f t="shared" si="19"/>
        <v>6.7702499999999999</v>
      </c>
      <c r="S73" s="37">
        <f t="shared" si="20"/>
        <v>1.0935000000000001</v>
      </c>
      <c r="T73" s="37">
        <f t="shared" si="26"/>
        <v>22.499999999999996</v>
      </c>
    </row>
    <row r="74" spans="1:20">
      <c r="A74" s="8" t="s">
        <v>116</v>
      </c>
      <c r="B74" s="178">
        <v>22.5</v>
      </c>
      <c r="C74" s="178">
        <v>22.5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9.3869999999999987</v>
      </c>
      <c r="J74" s="21">
        <f t="shared" si="22"/>
        <v>5.24925</v>
      </c>
      <c r="K74" s="21">
        <f t="shared" si="23"/>
        <v>6.7702499999999999</v>
      </c>
      <c r="L74" s="21">
        <f t="shared" si="24"/>
        <v>1.0935000000000001</v>
      </c>
      <c r="M74" s="160">
        <f t="shared" si="25"/>
        <v>22.499999999999996</v>
      </c>
      <c r="N74" s="22"/>
      <c r="P74" s="37">
        <f t="shared" si="17"/>
        <v>9.3869999999999987</v>
      </c>
      <c r="Q74" s="37">
        <f t="shared" si="18"/>
        <v>5.24925</v>
      </c>
      <c r="R74" s="37">
        <f t="shared" si="19"/>
        <v>6.7702499999999999</v>
      </c>
      <c r="S74" s="37">
        <f t="shared" si="20"/>
        <v>1.0935000000000001</v>
      </c>
      <c r="T74" s="37">
        <f t="shared" si="26"/>
        <v>22.499999999999996</v>
      </c>
    </row>
    <row r="75" spans="1:20">
      <c r="A75" s="8" t="s">
        <v>117</v>
      </c>
      <c r="B75" s="178">
        <v>22.5</v>
      </c>
      <c r="C75" s="178">
        <v>22.5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9.3869999999999987</v>
      </c>
      <c r="J75" s="21">
        <f t="shared" si="22"/>
        <v>5.24925</v>
      </c>
      <c r="K75" s="21">
        <f t="shared" si="23"/>
        <v>6.7702499999999999</v>
      </c>
      <c r="L75" s="21">
        <f t="shared" si="24"/>
        <v>1.0935000000000001</v>
      </c>
      <c r="M75" s="160">
        <f t="shared" si="25"/>
        <v>22.499999999999996</v>
      </c>
      <c r="N75" s="22"/>
      <c r="P75" s="37">
        <f t="shared" si="17"/>
        <v>9.3869999999999987</v>
      </c>
      <c r="Q75" s="37">
        <f t="shared" si="18"/>
        <v>5.24925</v>
      </c>
      <c r="R75" s="37">
        <f t="shared" si="19"/>
        <v>6.7702499999999999</v>
      </c>
      <c r="S75" s="37">
        <f t="shared" si="20"/>
        <v>1.0935000000000001</v>
      </c>
      <c r="T75" s="37">
        <f t="shared" si="26"/>
        <v>22.499999999999996</v>
      </c>
    </row>
    <row r="76" spans="1:20">
      <c r="A76" s="8" t="s">
        <v>118</v>
      </c>
      <c r="B76" s="178">
        <v>22.5</v>
      </c>
      <c r="C76" s="178">
        <v>22.5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9.3869999999999987</v>
      </c>
      <c r="J76" s="21">
        <f t="shared" si="22"/>
        <v>5.24925</v>
      </c>
      <c r="K76" s="21">
        <f t="shared" si="23"/>
        <v>6.7702499999999999</v>
      </c>
      <c r="L76" s="21">
        <f t="shared" si="24"/>
        <v>1.0935000000000001</v>
      </c>
      <c r="M76" s="160">
        <f t="shared" si="25"/>
        <v>22.499999999999996</v>
      </c>
      <c r="N76" s="22"/>
      <c r="P76" s="37">
        <f t="shared" si="17"/>
        <v>9.3869999999999987</v>
      </c>
      <c r="Q76" s="37">
        <f t="shared" si="18"/>
        <v>5.24925</v>
      </c>
      <c r="R76" s="37">
        <f t="shared" si="19"/>
        <v>6.7702499999999999</v>
      </c>
      <c r="S76" s="37">
        <f t="shared" si="20"/>
        <v>1.0935000000000001</v>
      </c>
      <c r="T76" s="37">
        <f t="shared" si="26"/>
        <v>22.499999999999996</v>
      </c>
    </row>
    <row r="77" spans="1:20">
      <c r="A77" s="8" t="s">
        <v>119</v>
      </c>
      <c r="B77" s="178">
        <v>22.5</v>
      </c>
      <c r="C77" s="178">
        <v>22.5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9.3869999999999987</v>
      </c>
      <c r="J77" s="21">
        <f t="shared" si="22"/>
        <v>5.24925</v>
      </c>
      <c r="K77" s="21">
        <f t="shared" si="23"/>
        <v>6.7702499999999999</v>
      </c>
      <c r="L77" s="21">
        <f t="shared" si="24"/>
        <v>1.0935000000000001</v>
      </c>
      <c r="M77" s="160">
        <f t="shared" si="25"/>
        <v>22.499999999999996</v>
      </c>
      <c r="N77" s="22"/>
      <c r="P77" s="37">
        <f t="shared" si="17"/>
        <v>9.3869999999999987</v>
      </c>
      <c r="Q77" s="37">
        <f t="shared" si="18"/>
        <v>5.24925</v>
      </c>
      <c r="R77" s="37">
        <f t="shared" si="19"/>
        <v>6.7702499999999999</v>
      </c>
      <c r="S77" s="37">
        <f t="shared" si="20"/>
        <v>1.0935000000000001</v>
      </c>
      <c r="T77" s="37">
        <f t="shared" si="26"/>
        <v>22.499999999999996</v>
      </c>
    </row>
    <row r="78" spans="1:20">
      <c r="A78" s="8" t="s">
        <v>120</v>
      </c>
      <c r="B78" s="178">
        <v>22.5</v>
      </c>
      <c r="C78" s="178">
        <v>22.5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9.3869999999999987</v>
      </c>
      <c r="J78" s="21">
        <f t="shared" si="22"/>
        <v>5.24925</v>
      </c>
      <c r="K78" s="21">
        <f t="shared" si="23"/>
        <v>6.7702499999999999</v>
      </c>
      <c r="L78" s="21">
        <f t="shared" si="24"/>
        <v>1.0935000000000001</v>
      </c>
      <c r="M78" s="160">
        <f t="shared" si="25"/>
        <v>22.499999999999996</v>
      </c>
      <c r="N78" s="22"/>
      <c r="P78" s="37">
        <f t="shared" si="17"/>
        <v>9.3869999999999987</v>
      </c>
      <c r="Q78" s="37">
        <f t="shared" si="18"/>
        <v>5.24925</v>
      </c>
      <c r="R78" s="37">
        <f t="shared" si="19"/>
        <v>6.7702499999999999</v>
      </c>
      <c r="S78" s="37">
        <f t="shared" si="20"/>
        <v>1.0935000000000001</v>
      </c>
      <c r="T78" s="37">
        <f t="shared" si="26"/>
        <v>22.499999999999996</v>
      </c>
    </row>
    <row r="79" spans="1:20">
      <c r="A79" s="8" t="s">
        <v>121</v>
      </c>
      <c r="B79" s="178">
        <v>22.5</v>
      </c>
      <c r="C79" s="178">
        <v>22.5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9.3869999999999987</v>
      </c>
      <c r="J79" s="21">
        <f t="shared" si="22"/>
        <v>5.24925</v>
      </c>
      <c r="K79" s="21">
        <f t="shared" si="23"/>
        <v>6.7702499999999999</v>
      </c>
      <c r="L79" s="21">
        <f t="shared" si="24"/>
        <v>1.0935000000000001</v>
      </c>
      <c r="M79" s="160">
        <f t="shared" si="25"/>
        <v>22.499999999999996</v>
      </c>
      <c r="N79" s="22"/>
      <c r="P79" s="37">
        <f t="shared" si="17"/>
        <v>9.3869999999999987</v>
      </c>
      <c r="Q79" s="37">
        <f t="shared" si="18"/>
        <v>5.24925</v>
      </c>
      <c r="R79" s="37">
        <f t="shared" si="19"/>
        <v>6.7702499999999999</v>
      </c>
      <c r="S79" s="37">
        <f t="shared" si="20"/>
        <v>1.0935000000000001</v>
      </c>
      <c r="T79" s="37">
        <f t="shared" si="26"/>
        <v>22.499999999999996</v>
      </c>
    </row>
    <row r="80" spans="1:20">
      <c r="A80" s="8" t="s">
        <v>122</v>
      </c>
      <c r="B80" s="178">
        <v>22.5</v>
      </c>
      <c r="C80" s="178">
        <v>22.5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9.3869999999999987</v>
      </c>
      <c r="J80" s="21">
        <f t="shared" si="22"/>
        <v>5.24925</v>
      </c>
      <c r="K80" s="21">
        <f t="shared" si="23"/>
        <v>6.7702499999999999</v>
      </c>
      <c r="L80" s="21">
        <f t="shared" si="24"/>
        <v>1.0935000000000001</v>
      </c>
      <c r="M80" s="160">
        <f t="shared" si="25"/>
        <v>22.499999999999996</v>
      </c>
      <c r="N80" s="22"/>
      <c r="P80" s="37">
        <f t="shared" si="17"/>
        <v>9.3869999999999987</v>
      </c>
      <c r="Q80" s="37">
        <f t="shared" si="18"/>
        <v>5.24925</v>
      </c>
      <c r="R80" s="37">
        <f t="shared" si="19"/>
        <v>6.7702499999999999</v>
      </c>
      <c r="S80" s="37">
        <f t="shared" si="20"/>
        <v>1.0935000000000001</v>
      </c>
      <c r="T80" s="37">
        <f t="shared" si="26"/>
        <v>22.499999999999996</v>
      </c>
    </row>
    <row r="81" spans="1:20">
      <c r="A81" s="8" t="s">
        <v>123</v>
      </c>
      <c r="B81" s="178">
        <v>22.5</v>
      </c>
      <c r="C81" s="178">
        <v>22.5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9.3869999999999987</v>
      </c>
      <c r="J81" s="21">
        <f t="shared" si="22"/>
        <v>5.24925</v>
      </c>
      <c r="K81" s="21">
        <f t="shared" si="23"/>
        <v>6.7702499999999999</v>
      </c>
      <c r="L81" s="21">
        <f t="shared" si="24"/>
        <v>1.0935000000000001</v>
      </c>
      <c r="M81" s="160">
        <f t="shared" si="25"/>
        <v>22.499999999999996</v>
      </c>
      <c r="N81" s="22"/>
      <c r="P81" s="37">
        <f t="shared" si="17"/>
        <v>9.3869999999999987</v>
      </c>
      <c r="Q81" s="37">
        <f t="shared" si="18"/>
        <v>5.24925</v>
      </c>
      <c r="R81" s="37">
        <f t="shared" si="19"/>
        <v>6.7702499999999999</v>
      </c>
      <c r="S81" s="37">
        <f t="shared" si="20"/>
        <v>1.0935000000000001</v>
      </c>
      <c r="T81" s="37">
        <f t="shared" si="26"/>
        <v>22.499999999999996</v>
      </c>
    </row>
    <row r="82" spans="1:20">
      <c r="A82" s="8" t="s">
        <v>124</v>
      </c>
      <c r="B82" s="178">
        <v>22.5</v>
      </c>
      <c r="C82" s="178">
        <v>22.5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9.3869999999999987</v>
      </c>
      <c r="J82" s="21">
        <f t="shared" si="22"/>
        <v>5.24925</v>
      </c>
      <c r="K82" s="21">
        <f t="shared" si="23"/>
        <v>6.7702499999999999</v>
      </c>
      <c r="L82" s="21">
        <f t="shared" si="24"/>
        <v>1.0935000000000001</v>
      </c>
      <c r="M82" s="160">
        <f t="shared" si="25"/>
        <v>22.499999999999996</v>
      </c>
      <c r="N82" s="22"/>
      <c r="P82" s="37">
        <f t="shared" si="17"/>
        <v>9.3869999999999987</v>
      </c>
      <c r="Q82" s="37">
        <f t="shared" si="18"/>
        <v>5.24925</v>
      </c>
      <c r="R82" s="37">
        <f t="shared" si="19"/>
        <v>6.7702499999999999</v>
      </c>
      <c r="S82" s="37">
        <f t="shared" si="20"/>
        <v>1.0935000000000001</v>
      </c>
      <c r="T82" s="37">
        <f t="shared" si="26"/>
        <v>22.499999999999996</v>
      </c>
    </row>
    <row r="83" spans="1:20">
      <c r="A83" s="8" t="s">
        <v>125</v>
      </c>
      <c r="B83" s="178">
        <v>22.5</v>
      </c>
      <c r="C83" s="178">
        <v>22.5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9.3869999999999987</v>
      </c>
      <c r="J83" s="21">
        <f t="shared" si="22"/>
        <v>5.24925</v>
      </c>
      <c r="K83" s="21">
        <f t="shared" si="23"/>
        <v>6.7702499999999999</v>
      </c>
      <c r="L83" s="21">
        <f t="shared" si="24"/>
        <v>1.0935000000000001</v>
      </c>
      <c r="M83" s="160">
        <f t="shared" si="25"/>
        <v>22.499999999999996</v>
      </c>
      <c r="N83" s="22"/>
      <c r="P83" s="37">
        <f t="shared" si="17"/>
        <v>9.3869999999999987</v>
      </c>
      <c r="Q83" s="37">
        <f t="shared" si="18"/>
        <v>5.24925</v>
      </c>
      <c r="R83" s="37">
        <f t="shared" si="19"/>
        <v>6.7702499999999999</v>
      </c>
      <c r="S83" s="37">
        <f t="shared" si="20"/>
        <v>1.0935000000000001</v>
      </c>
      <c r="T83" s="37">
        <f t="shared" si="26"/>
        <v>22.499999999999996</v>
      </c>
    </row>
    <row r="84" spans="1:20">
      <c r="A84" s="8" t="s">
        <v>126</v>
      </c>
      <c r="B84" s="178">
        <v>22.5</v>
      </c>
      <c r="C84" s="178">
        <v>22.5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9.3869999999999987</v>
      </c>
      <c r="J84" s="21">
        <f t="shared" si="22"/>
        <v>5.24925</v>
      </c>
      <c r="K84" s="21">
        <f t="shared" si="23"/>
        <v>6.7702499999999999</v>
      </c>
      <c r="L84" s="21">
        <f t="shared" si="24"/>
        <v>1.0935000000000001</v>
      </c>
      <c r="M84" s="160">
        <f t="shared" si="25"/>
        <v>22.499999999999996</v>
      </c>
      <c r="N84" s="22"/>
      <c r="P84" s="37">
        <f t="shared" si="17"/>
        <v>9.3869999999999987</v>
      </c>
      <c r="Q84" s="37">
        <f t="shared" si="18"/>
        <v>5.24925</v>
      </c>
      <c r="R84" s="37">
        <f t="shared" si="19"/>
        <v>6.7702499999999999</v>
      </c>
      <c r="S84" s="37">
        <f t="shared" si="20"/>
        <v>1.0935000000000001</v>
      </c>
      <c r="T84" s="37">
        <f t="shared" si="26"/>
        <v>22.499999999999996</v>
      </c>
    </row>
    <row r="85" spans="1:20">
      <c r="A85" s="8" t="s">
        <v>127</v>
      </c>
      <c r="B85" s="178">
        <v>22.5</v>
      </c>
      <c r="C85" s="178">
        <v>22.5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9.3869999999999987</v>
      </c>
      <c r="J85" s="21">
        <f t="shared" si="22"/>
        <v>5.24925</v>
      </c>
      <c r="K85" s="21">
        <f t="shared" si="23"/>
        <v>6.7702499999999999</v>
      </c>
      <c r="L85" s="21">
        <f t="shared" si="24"/>
        <v>1.0935000000000001</v>
      </c>
      <c r="M85" s="160">
        <f t="shared" si="25"/>
        <v>22.499999999999996</v>
      </c>
      <c r="N85" s="22"/>
      <c r="P85" s="37">
        <f t="shared" si="17"/>
        <v>9.3869999999999987</v>
      </c>
      <c r="Q85" s="37">
        <f t="shared" si="18"/>
        <v>5.24925</v>
      </c>
      <c r="R85" s="37">
        <f t="shared" si="19"/>
        <v>6.7702499999999999</v>
      </c>
      <c r="S85" s="37">
        <f t="shared" si="20"/>
        <v>1.0935000000000001</v>
      </c>
      <c r="T85" s="37">
        <f t="shared" si="26"/>
        <v>22.499999999999996</v>
      </c>
    </row>
    <row r="86" spans="1:20">
      <c r="A86" s="8" t="s">
        <v>128</v>
      </c>
      <c r="B86" s="178">
        <v>22.5</v>
      </c>
      <c r="C86" s="178">
        <v>22.5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9.3869999999999987</v>
      </c>
      <c r="J86" s="21">
        <f t="shared" si="22"/>
        <v>5.24925</v>
      </c>
      <c r="K86" s="21">
        <f t="shared" si="23"/>
        <v>6.7702499999999999</v>
      </c>
      <c r="L86" s="21">
        <f t="shared" si="24"/>
        <v>1.0935000000000001</v>
      </c>
      <c r="M86" s="160">
        <f t="shared" si="25"/>
        <v>22.499999999999996</v>
      </c>
      <c r="N86" s="22"/>
      <c r="P86" s="37">
        <f t="shared" si="17"/>
        <v>9.3869999999999987</v>
      </c>
      <c r="Q86" s="37">
        <f t="shared" si="18"/>
        <v>5.24925</v>
      </c>
      <c r="R86" s="37">
        <f t="shared" si="19"/>
        <v>6.7702499999999999</v>
      </c>
      <c r="S86" s="37">
        <f t="shared" si="20"/>
        <v>1.0935000000000001</v>
      </c>
      <c r="T86" s="37">
        <f t="shared" si="26"/>
        <v>22.499999999999996</v>
      </c>
    </row>
    <row r="87" spans="1:20">
      <c r="A87" s="8" t="s">
        <v>129</v>
      </c>
      <c r="B87" s="178">
        <v>22.5</v>
      </c>
      <c r="C87" s="178">
        <v>22.5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9.3869999999999987</v>
      </c>
      <c r="J87" s="21">
        <f t="shared" si="22"/>
        <v>5.24925</v>
      </c>
      <c r="K87" s="21">
        <f t="shared" si="23"/>
        <v>6.7702499999999999</v>
      </c>
      <c r="L87" s="21">
        <f t="shared" si="24"/>
        <v>1.0935000000000001</v>
      </c>
      <c r="M87" s="160">
        <f t="shared" si="25"/>
        <v>22.499999999999996</v>
      </c>
      <c r="N87" s="22"/>
      <c r="P87" s="37">
        <f t="shared" si="17"/>
        <v>9.3869999999999987</v>
      </c>
      <c r="Q87" s="37">
        <f t="shared" si="18"/>
        <v>5.24925</v>
      </c>
      <c r="R87" s="37">
        <f t="shared" si="19"/>
        <v>6.7702499999999999</v>
      </c>
      <c r="S87" s="37">
        <f t="shared" si="20"/>
        <v>1.0935000000000001</v>
      </c>
      <c r="T87" s="37">
        <f t="shared" si="26"/>
        <v>22.499999999999996</v>
      </c>
    </row>
    <row r="88" spans="1:20">
      <c r="A88" s="8" t="s">
        <v>130</v>
      </c>
      <c r="B88" s="178">
        <v>22.5</v>
      </c>
      <c r="C88" s="178">
        <v>22.5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9.3869999999999987</v>
      </c>
      <c r="J88" s="21">
        <f t="shared" si="22"/>
        <v>5.24925</v>
      </c>
      <c r="K88" s="21">
        <f t="shared" si="23"/>
        <v>6.7702499999999999</v>
      </c>
      <c r="L88" s="21">
        <f t="shared" si="24"/>
        <v>1.0935000000000001</v>
      </c>
      <c r="M88" s="160">
        <f t="shared" si="25"/>
        <v>22.499999999999996</v>
      </c>
      <c r="N88" s="22"/>
      <c r="P88" s="37">
        <f t="shared" si="17"/>
        <v>9.3869999999999987</v>
      </c>
      <c r="Q88" s="37">
        <f t="shared" si="18"/>
        <v>5.24925</v>
      </c>
      <c r="R88" s="37">
        <f t="shared" si="19"/>
        <v>6.7702499999999999</v>
      </c>
      <c r="S88" s="37">
        <f t="shared" si="20"/>
        <v>1.0935000000000001</v>
      </c>
      <c r="T88" s="37">
        <f t="shared" si="26"/>
        <v>22.499999999999996</v>
      </c>
    </row>
    <row r="89" spans="1:20">
      <c r="A89" s="8" t="s">
        <v>131</v>
      </c>
      <c r="B89" s="178">
        <v>22.5</v>
      </c>
      <c r="C89" s="178">
        <v>22.5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9.3869999999999987</v>
      </c>
      <c r="J89" s="21">
        <f t="shared" si="22"/>
        <v>5.24925</v>
      </c>
      <c r="K89" s="21">
        <f t="shared" si="23"/>
        <v>6.7702499999999999</v>
      </c>
      <c r="L89" s="21">
        <f t="shared" si="24"/>
        <v>1.0935000000000001</v>
      </c>
      <c r="M89" s="160">
        <f t="shared" si="25"/>
        <v>22.499999999999996</v>
      </c>
      <c r="N89" s="22"/>
      <c r="P89" s="37">
        <f t="shared" si="17"/>
        <v>9.3869999999999987</v>
      </c>
      <c r="Q89" s="37">
        <f t="shared" si="18"/>
        <v>5.24925</v>
      </c>
      <c r="R89" s="37">
        <f t="shared" si="19"/>
        <v>6.7702499999999999</v>
      </c>
      <c r="S89" s="37">
        <f t="shared" si="20"/>
        <v>1.0935000000000001</v>
      </c>
      <c r="T89" s="37">
        <f t="shared" si="26"/>
        <v>22.499999999999996</v>
      </c>
    </row>
    <row r="90" spans="1:20">
      <c r="A90" s="8" t="s">
        <v>132</v>
      </c>
      <c r="B90" s="178">
        <v>22.5</v>
      </c>
      <c r="C90" s="178">
        <v>22.5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9.3869999999999987</v>
      </c>
      <c r="J90" s="21">
        <f t="shared" si="22"/>
        <v>5.24925</v>
      </c>
      <c r="K90" s="21">
        <f t="shared" si="23"/>
        <v>6.7702499999999999</v>
      </c>
      <c r="L90" s="21">
        <f t="shared" si="24"/>
        <v>1.0935000000000001</v>
      </c>
      <c r="M90" s="160">
        <f t="shared" si="25"/>
        <v>22.499999999999996</v>
      </c>
      <c r="N90" s="22"/>
      <c r="P90" s="37">
        <f t="shared" si="17"/>
        <v>9.3869999999999987</v>
      </c>
      <c r="Q90" s="37">
        <f t="shared" si="18"/>
        <v>5.24925</v>
      </c>
      <c r="R90" s="37">
        <f t="shared" si="19"/>
        <v>6.7702499999999999</v>
      </c>
      <c r="S90" s="37">
        <f t="shared" si="20"/>
        <v>1.0935000000000001</v>
      </c>
      <c r="T90" s="37">
        <f t="shared" si="26"/>
        <v>22.499999999999996</v>
      </c>
    </row>
    <row r="91" spans="1:20">
      <c r="A91" s="8" t="s">
        <v>133</v>
      </c>
      <c r="B91" s="178">
        <v>22.5</v>
      </c>
      <c r="C91" s="178">
        <v>22.5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9.3869999999999987</v>
      </c>
      <c r="J91" s="21">
        <f t="shared" si="22"/>
        <v>5.24925</v>
      </c>
      <c r="K91" s="21">
        <f t="shared" si="23"/>
        <v>6.7702499999999999</v>
      </c>
      <c r="L91" s="21">
        <f t="shared" si="24"/>
        <v>1.0935000000000001</v>
      </c>
      <c r="M91" s="160">
        <f t="shared" si="25"/>
        <v>22.499999999999996</v>
      </c>
      <c r="N91" s="22"/>
      <c r="P91" s="37">
        <f t="shared" si="17"/>
        <v>9.3869999999999987</v>
      </c>
      <c r="Q91" s="37">
        <f t="shared" si="18"/>
        <v>5.24925</v>
      </c>
      <c r="R91" s="37">
        <f t="shared" si="19"/>
        <v>6.7702499999999999</v>
      </c>
      <c r="S91" s="37">
        <f t="shared" si="20"/>
        <v>1.0935000000000001</v>
      </c>
      <c r="T91" s="37">
        <f t="shared" si="26"/>
        <v>22.499999999999996</v>
      </c>
    </row>
    <row r="92" spans="1:20">
      <c r="A92" s="8" t="s">
        <v>134</v>
      </c>
      <c r="B92" s="178">
        <v>22.5</v>
      </c>
      <c r="C92" s="178">
        <v>22.5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9.3869999999999987</v>
      </c>
      <c r="J92" s="21">
        <f t="shared" si="22"/>
        <v>5.24925</v>
      </c>
      <c r="K92" s="21">
        <f t="shared" si="23"/>
        <v>6.7702499999999999</v>
      </c>
      <c r="L92" s="21">
        <f t="shared" si="24"/>
        <v>1.0935000000000001</v>
      </c>
      <c r="M92" s="160">
        <f t="shared" si="25"/>
        <v>22.499999999999996</v>
      </c>
      <c r="N92" s="22"/>
      <c r="P92" s="37">
        <f t="shared" si="17"/>
        <v>9.3869999999999987</v>
      </c>
      <c r="Q92" s="37">
        <f t="shared" si="18"/>
        <v>5.24925</v>
      </c>
      <c r="R92" s="37">
        <f t="shared" si="19"/>
        <v>6.7702499999999999</v>
      </c>
      <c r="S92" s="37">
        <f t="shared" si="20"/>
        <v>1.0935000000000001</v>
      </c>
      <c r="T92" s="37">
        <f t="shared" si="26"/>
        <v>22.499999999999996</v>
      </c>
    </row>
    <row r="93" spans="1:20">
      <c r="A93" s="8" t="s">
        <v>135</v>
      </c>
      <c r="B93" s="178">
        <v>22.5</v>
      </c>
      <c r="C93" s="178">
        <v>22.5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9.3869999999999987</v>
      </c>
      <c r="J93" s="21">
        <f t="shared" si="22"/>
        <v>5.24925</v>
      </c>
      <c r="K93" s="21">
        <f t="shared" si="23"/>
        <v>6.7702499999999999</v>
      </c>
      <c r="L93" s="21">
        <f t="shared" si="24"/>
        <v>1.0935000000000001</v>
      </c>
      <c r="M93" s="160">
        <f t="shared" si="25"/>
        <v>22.499999999999996</v>
      </c>
      <c r="N93" s="22"/>
      <c r="P93" s="37">
        <f t="shared" si="17"/>
        <v>9.3869999999999987</v>
      </c>
      <c r="Q93" s="37">
        <f t="shared" si="18"/>
        <v>5.24925</v>
      </c>
      <c r="R93" s="37">
        <f t="shared" si="19"/>
        <v>6.7702499999999999</v>
      </c>
      <c r="S93" s="37">
        <f t="shared" si="20"/>
        <v>1.0935000000000001</v>
      </c>
      <c r="T93" s="37">
        <f t="shared" si="26"/>
        <v>22.499999999999996</v>
      </c>
    </row>
    <row r="94" spans="1:20">
      <c r="A94" s="8" t="s">
        <v>136</v>
      </c>
      <c r="B94" s="178">
        <v>22.5</v>
      </c>
      <c r="C94" s="178">
        <v>22.5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9.3869999999999987</v>
      </c>
      <c r="J94" s="21">
        <f t="shared" si="22"/>
        <v>5.24925</v>
      </c>
      <c r="K94" s="21">
        <f t="shared" si="23"/>
        <v>6.7702499999999999</v>
      </c>
      <c r="L94" s="21">
        <f t="shared" si="24"/>
        <v>1.0935000000000001</v>
      </c>
      <c r="M94" s="160">
        <f t="shared" si="25"/>
        <v>22.499999999999996</v>
      </c>
      <c r="N94" s="22"/>
      <c r="P94" s="37">
        <f t="shared" si="17"/>
        <v>9.3869999999999987</v>
      </c>
      <c r="Q94" s="37">
        <f t="shared" si="18"/>
        <v>5.24925</v>
      </c>
      <c r="R94" s="37">
        <f t="shared" si="19"/>
        <v>6.7702499999999999</v>
      </c>
      <c r="S94" s="37">
        <f t="shared" si="20"/>
        <v>1.0935000000000001</v>
      </c>
      <c r="T94" s="37">
        <f t="shared" si="26"/>
        <v>22.499999999999996</v>
      </c>
    </row>
    <row r="95" spans="1:20">
      <c r="A95" s="8" t="s">
        <v>137</v>
      </c>
      <c r="B95" s="178">
        <v>22.5</v>
      </c>
      <c r="C95" s="178">
        <v>22.5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9.3869999999999987</v>
      </c>
      <c r="J95" s="21">
        <f t="shared" si="22"/>
        <v>5.24925</v>
      </c>
      <c r="K95" s="21">
        <f t="shared" si="23"/>
        <v>6.7702499999999999</v>
      </c>
      <c r="L95" s="21">
        <f t="shared" si="24"/>
        <v>1.0935000000000001</v>
      </c>
      <c r="M95" s="160">
        <f t="shared" si="25"/>
        <v>22.499999999999996</v>
      </c>
      <c r="N95" s="22"/>
      <c r="P95" s="37">
        <f t="shared" si="17"/>
        <v>9.3869999999999987</v>
      </c>
      <c r="Q95" s="37">
        <f t="shared" si="18"/>
        <v>5.24925</v>
      </c>
      <c r="R95" s="37">
        <f t="shared" si="19"/>
        <v>6.7702499999999999</v>
      </c>
      <c r="S95" s="37">
        <f t="shared" si="20"/>
        <v>1.0935000000000001</v>
      </c>
      <c r="T95" s="37">
        <f t="shared" si="26"/>
        <v>22.499999999999996</v>
      </c>
    </row>
    <row r="96" spans="1:20">
      <c r="A96" s="8" t="s">
        <v>138</v>
      </c>
      <c r="B96" s="178">
        <v>22.5</v>
      </c>
      <c r="C96" s="178">
        <v>22.5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9.3869999999999987</v>
      </c>
      <c r="J96" s="21">
        <f t="shared" si="22"/>
        <v>5.24925</v>
      </c>
      <c r="K96" s="21">
        <f t="shared" si="23"/>
        <v>6.7702499999999999</v>
      </c>
      <c r="L96" s="21">
        <f t="shared" si="24"/>
        <v>1.0935000000000001</v>
      </c>
      <c r="M96" s="160">
        <f t="shared" si="25"/>
        <v>22.499999999999996</v>
      </c>
      <c r="N96" s="22"/>
      <c r="P96" s="37">
        <f t="shared" si="17"/>
        <v>9.3869999999999987</v>
      </c>
      <c r="Q96" s="37">
        <f t="shared" si="18"/>
        <v>5.24925</v>
      </c>
      <c r="R96" s="37">
        <f t="shared" si="19"/>
        <v>6.7702499999999999</v>
      </c>
      <c r="S96" s="37">
        <f t="shared" si="20"/>
        <v>1.0935000000000001</v>
      </c>
      <c r="T96" s="37">
        <f t="shared" si="26"/>
        <v>22.499999999999996</v>
      </c>
    </row>
    <row r="97" spans="1:23">
      <c r="A97" s="8" t="s">
        <v>139</v>
      </c>
      <c r="B97" s="178">
        <v>22.5</v>
      </c>
      <c r="C97" s="178">
        <v>22.5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9.3869999999999987</v>
      </c>
      <c r="J97" s="21">
        <f t="shared" si="22"/>
        <v>5.24925</v>
      </c>
      <c r="K97" s="21">
        <f t="shared" si="23"/>
        <v>6.7702499999999999</v>
      </c>
      <c r="L97" s="21">
        <f t="shared" si="24"/>
        <v>1.0935000000000001</v>
      </c>
      <c r="M97" s="160">
        <f t="shared" si="25"/>
        <v>22.499999999999996</v>
      </c>
      <c r="N97" s="22"/>
      <c r="P97" s="37">
        <f t="shared" si="17"/>
        <v>9.3869999999999987</v>
      </c>
      <c r="Q97" s="37">
        <f t="shared" si="18"/>
        <v>5.24925</v>
      </c>
      <c r="R97" s="37">
        <f t="shared" si="19"/>
        <v>6.7702499999999999</v>
      </c>
      <c r="S97" s="37">
        <f t="shared" si="20"/>
        <v>1.0935000000000001</v>
      </c>
      <c r="T97" s="37">
        <f t="shared" si="26"/>
        <v>22.499999999999996</v>
      </c>
    </row>
    <row r="98" spans="1:23" ht="15.75" thickBot="1">
      <c r="A98" s="8" t="s">
        <v>140</v>
      </c>
      <c r="B98" s="178">
        <v>22.5</v>
      </c>
      <c r="C98" s="178">
        <v>22.5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9.3869999999999987</v>
      </c>
      <c r="J98" s="21">
        <f t="shared" si="22"/>
        <v>5.24925</v>
      </c>
      <c r="K98" s="21">
        <f t="shared" si="23"/>
        <v>6.7702499999999999</v>
      </c>
      <c r="L98" s="21">
        <f t="shared" si="24"/>
        <v>1.0935000000000001</v>
      </c>
      <c r="M98" s="160">
        <f t="shared" si="25"/>
        <v>22.499999999999996</v>
      </c>
      <c r="N98" s="22"/>
      <c r="P98" s="37">
        <f t="shared" si="17"/>
        <v>9.3869999999999987</v>
      </c>
      <c r="Q98" s="37">
        <f t="shared" si="18"/>
        <v>5.24925</v>
      </c>
      <c r="R98" s="37">
        <f t="shared" si="19"/>
        <v>6.7702499999999999</v>
      </c>
      <c r="S98" s="37">
        <f t="shared" si="20"/>
        <v>1.0935000000000001</v>
      </c>
      <c r="T98" s="37">
        <f t="shared" si="26"/>
        <v>22.499999999999996</v>
      </c>
    </row>
    <row r="99" spans="1:23" ht="15.75" thickBot="1">
      <c r="A99" s="8" t="s">
        <v>175</v>
      </c>
      <c r="B99" s="20">
        <f t="shared" ref="B99:H99" si="27">SUM(B3:B98)/4000</f>
        <v>0.54837499999999995</v>
      </c>
      <c r="C99" s="20">
        <f t="shared" si="27"/>
        <v>0.54837499999999995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0.22878204999999949</v>
      </c>
      <c r="J99" s="161">
        <f t="shared" ref="J99:M99" si="28">SUM(J3:J98)/4000</f>
        <v>0.12793588750000023</v>
      </c>
      <c r="K99" s="161">
        <f t="shared" si="28"/>
        <v>0.16500603750000026</v>
      </c>
      <c r="L99" s="161">
        <f t="shared" si="28"/>
        <v>2.6651025000000061E-2</v>
      </c>
      <c r="M99" s="162">
        <f t="shared" si="28"/>
        <v>0.54837499999999983</v>
      </c>
      <c r="N99" s="23"/>
      <c r="P99" s="37">
        <f>SUM(P3:P98)/4000</f>
        <v>0.22878204999999949</v>
      </c>
      <c r="Q99" s="37">
        <f t="shared" ref="Q99:S99" si="29">SUM(Q3:Q98)/4000</f>
        <v>0.12793588750000023</v>
      </c>
      <c r="R99" s="37">
        <f t="shared" si="29"/>
        <v>0.16500603750000026</v>
      </c>
      <c r="S99" s="37">
        <f t="shared" si="29"/>
        <v>2.6651025000000061E-2</v>
      </c>
      <c r="T99" s="37">
        <f t="shared" si="26"/>
        <v>0.54837500000000006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45087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-40</v>
      </c>
      <c r="R3" s="53">
        <v>0</v>
      </c>
      <c r="S3" s="72">
        <v>0</v>
      </c>
      <c r="U3" s="73">
        <v>-40</v>
      </c>
      <c r="V3" s="74">
        <v>0</v>
      </c>
      <c r="W3">
        <v>0</v>
      </c>
      <c r="X3">
        <v>0</v>
      </c>
      <c r="Y3">
        <v>-40</v>
      </c>
      <c r="Z3">
        <v>0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-40</v>
      </c>
      <c r="R4" s="46">
        <v>0</v>
      </c>
      <c r="S4" s="74">
        <v>0</v>
      </c>
      <c r="U4" s="73">
        <v>-40</v>
      </c>
      <c r="V4" s="74">
        <v>0</v>
      </c>
      <c r="W4">
        <v>0</v>
      </c>
      <c r="X4">
        <v>0</v>
      </c>
      <c r="Y4">
        <v>-40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-40</v>
      </c>
      <c r="R5" s="46">
        <v>0</v>
      </c>
      <c r="S5" s="74">
        <v>0</v>
      </c>
      <c r="U5" s="73">
        <v>-40</v>
      </c>
      <c r="V5" s="74">
        <v>0</v>
      </c>
      <c r="W5">
        <v>0</v>
      </c>
      <c r="X5">
        <v>0</v>
      </c>
      <c r="Y5">
        <v>-40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-40</v>
      </c>
      <c r="R6" s="46">
        <v>0</v>
      </c>
      <c r="S6" s="74">
        <v>0</v>
      </c>
      <c r="U6" s="73">
        <v>-40</v>
      </c>
      <c r="V6" s="74">
        <v>0</v>
      </c>
      <c r="W6">
        <v>0</v>
      </c>
      <c r="X6">
        <v>0</v>
      </c>
      <c r="Y6">
        <v>-40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-30</v>
      </c>
      <c r="R7" s="46">
        <v>0</v>
      </c>
      <c r="S7" s="74">
        <v>0</v>
      </c>
      <c r="U7" s="73">
        <v>-30</v>
      </c>
      <c r="V7" s="74">
        <v>0</v>
      </c>
      <c r="W7">
        <v>0</v>
      </c>
      <c r="X7">
        <v>0</v>
      </c>
      <c r="Y7">
        <v>-30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-20</v>
      </c>
      <c r="P8" s="46">
        <v>0</v>
      </c>
      <c r="Q8" s="46">
        <v>-30</v>
      </c>
      <c r="R8" s="46">
        <v>0</v>
      </c>
      <c r="S8" s="74">
        <v>0</v>
      </c>
      <c r="U8" s="73">
        <v>-50</v>
      </c>
      <c r="V8" s="74">
        <v>0</v>
      </c>
      <c r="W8">
        <v>0</v>
      </c>
      <c r="X8">
        <v>-20</v>
      </c>
      <c r="Y8">
        <v>-30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-50</v>
      </c>
      <c r="P9" s="46">
        <v>0</v>
      </c>
      <c r="Q9" s="46">
        <v>-30</v>
      </c>
      <c r="R9" s="46">
        <v>0</v>
      </c>
      <c r="S9" s="74">
        <v>0</v>
      </c>
      <c r="U9" s="73">
        <v>-80</v>
      </c>
      <c r="V9" s="74">
        <v>0</v>
      </c>
      <c r="W9">
        <v>0</v>
      </c>
      <c r="X9">
        <v>-50</v>
      </c>
      <c r="Y9">
        <v>-30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-90</v>
      </c>
      <c r="P10" s="46">
        <v>-30</v>
      </c>
      <c r="Q10" s="46">
        <v>-30</v>
      </c>
      <c r="R10" s="46">
        <v>0</v>
      </c>
      <c r="S10" s="74">
        <v>0</v>
      </c>
      <c r="U10" s="73">
        <v>-150</v>
      </c>
      <c r="V10" s="74">
        <v>0</v>
      </c>
      <c r="W10">
        <v>0</v>
      </c>
      <c r="X10">
        <v>-90</v>
      </c>
      <c r="Y10">
        <v>-30</v>
      </c>
      <c r="Z10">
        <v>0</v>
      </c>
      <c r="AA10">
        <v>-30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-129.99</v>
      </c>
      <c r="P11" s="46">
        <v>-83</v>
      </c>
      <c r="Q11" s="46">
        <v>0</v>
      </c>
      <c r="R11" s="46">
        <v>0</v>
      </c>
      <c r="S11" s="74">
        <v>0</v>
      </c>
      <c r="U11" s="73">
        <v>-212.99</v>
      </c>
      <c r="V11" s="74">
        <v>0</v>
      </c>
      <c r="W11">
        <v>0</v>
      </c>
      <c r="X11">
        <v>-129.99</v>
      </c>
      <c r="Y11">
        <v>0</v>
      </c>
      <c r="Z11">
        <v>0</v>
      </c>
      <c r="AA11">
        <v>-83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-150</v>
      </c>
      <c r="P12" s="46">
        <v>-109</v>
      </c>
      <c r="Q12" s="46">
        <v>0</v>
      </c>
      <c r="R12" s="46">
        <v>0</v>
      </c>
      <c r="S12" s="74">
        <v>0</v>
      </c>
      <c r="U12" s="73">
        <v>-259</v>
      </c>
      <c r="V12" s="74">
        <v>0</v>
      </c>
      <c r="W12">
        <v>0</v>
      </c>
      <c r="X12">
        <v>-150</v>
      </c>
      <c r="Y12">
        <v>0</v>
      </c>
      <c r="Z12">
        <v>0</v>
      </c>
      <c r="AA12">
        <v>-109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-164.99</v>
      </c>
      <c r="P13" s="46">
        <v>-126</v>
      </c>
      <c r="Q13" s="46">
        <v>0</v>
      </c>
      <c r="R13" s="46">
        <v>0</v>
      </c>
      <c r="S13" s="74">
        <v>0</v>
      </c>
      <c r="U13" s="73">
        <v>-290.99</v>
      </c>
      <c r="V13" s="74">
        <v>0</v>
      </c>
      <c r="W13">
        <v>0</v>
      </c>
      <c r="X13">
        <v>-164.99</v>
      </c>
      <c r="Y13">
        <v>0</v>
      </c>
      <c r="Z13">
        <v>0</v>
      </c>
      <c r="AA13">
        <v>-126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-240</v>
      </c>
      <c r="P14" s="46">
        <v>-151</v>
      </c>
      <c r="Q14" s="46">
        <v>0</v>
      </c>
      <c r="R14" s="46">
        <v>0</v>
      </c>
      <c r="S14" s="74">
        <v>0</v>
      </c>
      <c r="U14" s="73">
        <v>-391</v>
      </c>
      <c r="V14" s="74">
        <v>0</v>
      </c>
      <c r="W14">
        <v>0</v>
      </c>
      <c r="X14">
        <v>-240</v>
      </c>
      <c r="Y14">
        <v>0</v>
      </c>
      <c r="Z14">
        <v>0</v>
      </c>
      <c r="AA14">
        <v>-151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-120</v>
      </c>
      <c r="P15" s="46">
        <v>-174.99</v>
      </c>
      <c r="Q15" s="46">
        <v>0</v>
      </c>
      <c r="R15" s="46">
        <v>0</v>
      </c>
      <c r="S15" s="74">
        <v>0</v>
      </c>
      <c r="U15" s="73">
        <v>-294.99</v>
      </c>
      <c r="V15" s="74">
        <v>0</v>
      </c>
      <c r="W15">
        <v>0</v>
      </c>
      <c r="X15">
        <v>-120</v>
      </c>
      <c r="Y15">
        <v>0</v>
      </c>
      <c r="Z15">
        <v>0</v>
      </c>
      <c r="AA15">
        <v>-174.99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-170</v>
      </c>
      <c r="P16" s="46">
        <v>-198</v>
      </c>
      <c r="Q16" s="46">
        <v>0</v>
      </c>
      <c r="R16" s="46">
        <v>0</v>
      </c>
      <c r="S16" s="74">
        <v>0</v>
      </c>
      <c r="U16" s="73">
        <v>-368</v>
      </c>
      <c r="V16" s="74">
        <v>0</v>
      </c>
      <c r="W16">
        <v>0</v>
      </c>
      <c r="X16">
        <v>-170</v>
      </c>
      <c r="Y16">
        <v>0</v>
      </c>
      <c r="Z16">
        <v>0</v>
      </c>
      <c r="AA16">
        <v>-198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-245</v>
      </c>
      <c r="P17" s="46">
        <v>-219</v>
      </c>
      <c r="Q17" s="46">
        <v>0</v>
      </c>
      <c r="R17" s="46">
        <v>0</v>
      </c>
      <c r="S17" s="74">
        <v>0</v>
      </c>
      <c r="U17" s="73">
        <v>-464</v>
      </c>
      <c r="V17" s="74">
        <v>0</v>
      </c>
      <c r="W17">
        <v>0</v>
      </c>
      <c r="X17">
        <v>-245</v>
      </c>
      <c r="Y17">
        <v>0</v>
      </c>
      <c r="Z17">
        <v>0</v>
      </c>
      <c r="AA17">
        <v>-219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-270</v>
      </c>
      <c r="P18" s="46">
        <v>-238</v>
      </c>
      <c r="Q18" s="46">
        <v>0</v>
      </c>
      <c r="R18" s="46">
        <v>0</v>
      </c>
      <c r="S18" s="74">
        <v>0</v>
      </c>
      <c r="U18" s="73">
        <v>-508</v>
      </c>
      <c r="V18" s="74">
        <v>0</v>
      </c>
      <c r="W18">
        <v>0</v>
      </c>
      <c r="X18">
        <v>-270</v>
      </c>
      <c r="Y18">
        <v>0</v>
      </c>
      <c r="Z18">
        <v>0</v>
      </c>
      <c r="AA18">
        <v>-238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-285</v>
      </c>
      <c r="P19" s="46">
        <v>-260</v>
      </c>
      <c r="Q19" s="46">
        <v>0</v>
      </c>
      <c r="R19" s="46">
        <v>0</v>
      </c>
      <c r="S19" s="74">
        <v>0</v>
      </c>
      <c r="U19" s="73">
        <v>-545</v>
      </c>
      <c r="V19" s="74">
        <v>0</v>
      </c>
      <c r="W19">
        <v>0</v>
      </c>
      <c r="X19">
        <v>-285</v>
      </c>
      <c r="Y19">
        <v>0</v>
      </c>
      <c r="Z19">
        <v>0</v>
      </c>
      <c r="AA19">
        <v>-260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-300</v>
      </c>
      <c r="P20" s="46">
        <v>-278</v>
      </c>
      <c r="Q20" s="46">
        <v>0</v>
      </c>
      <c r="R20" s="46">
        <v>0</v>
      </c>
      <c r="S20" s="74">
        <v>0</v>
      </c>
      <c r="U20" s="73">
        <v>-578</v>
      </c>
      <c r="V20" s="74">
        <v>0</v>
      </c>
      <c r="W20">
        <v>0</v>
      </c>
      <c r="X20">
        <v>-300</v>
      </c>
      <c r="Y20">
        <v>0</v>
      </c>
      <c r="Z20">
        <v>0</v>
      </c>
      <c r="AA20">
        <v>-278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-320</v>
      </c>
      <c r="P21" s="46">
        <v>-295</v>
      </c>
      <c r="Q21" s="46">
        <v>0</v>
      </c>
      <c r="R21" s="46">
        <v>0</v>
      </c>
      <c r="S21" s="74">
        <v>0</v>
      </c>
      <c r="U21" s="73">
        <v>-615</v>
      </c>
      <c r="V21" s="74">
        <v>0</v>
      </c>
      <c r="W21">
        <v>0</v>
      </c>
      <c r="X21">
        <v>-320</v>
      </c>
      <c r="Y21">
        <v>0</v>
      </c>
      <c r="Z21">
        <v>0</v>
      </c>
      <c r="AA21">
        <v>-295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-335</v>
      </c>
      <c r="P22" s="46">
        <v>-314</v>
      </c>
      <c r="Q22" s="46">
        <v>0</v>
      </c>
      <c r="R22" s="46">
        <v>0</v>
      </c>
      <c r="S22" s="74">
        <v>0</v>
      </c>
      <c r="U22" s="73">
        <v>-649</v>
      </c>
      <c r="V22" s="74">
        <v>0</v>
      </c>
      <c r="W22">
        <v>0</v>
      </c>
      <c r="X22">
        <v>-335</v>
      </c>
      <c r="Y22">
        <v>0</v>
      </c>
      <c r="Z22">
        <v>0</v>
      </c>
      <c r="AA22">
        <v>-314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-185</v>
      </c>
      <c r="P23" s="46">
        <v>-338</v>
      </c>
      <c r="Q23" s="46">
        <v>0</v>
      </c>
      <c r="R23" s="46">
        <v>0</v>
      </c>
      <c r="S23" s="74">
        <v>0</v>
      </c>
      <c r="U23" s="73">
        <v>-523</v>
      </c>
      <c r="V23" s="74">
        <v>0</v>
      </c>
      <c r="W23">
        <v>0</v>
      </c>
      <c r="X23">
        <v>-185</v>
      </c>
      <c r="Y23">
        <v>0</v>
      </c>
      <c r="Z23">
        <v>0</v>
      </c>
      <c r="AA23">
        <v>-338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-205</v>
      </c>
      <c r="P24" s="46">
        <v>-366</v>
      </c>
      <c r="Q24" s="46">
        <v>0</v>
      </c>
      <c r="R24" s="46">
        <v>0</v>
      </c>
      <c r="S24" s="74">
        <v>0</v>
      </c>
      <c r="U24" s="73">
        <v>-571</v>
      </c>
      <c r="V24" s="74">
        <v>0</v>
      </c>
      <c r="W24">
        <v>0</v>
      </c>
      <c r="X24">
        <v>-205</v>
      </c>
      <c r="Y24">
        <v>0</v>
      </c>
      <c r="Z24">
        <v>0</v>
      </c>
      <c r="AA24">
        <v>-366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-215</v>
      </c>
      <c r="P25" s="46">
        <v>-389</v>
      </c>
      <c r="Q25" s="46">
        <v>0</v>
      </c>
      <c r="R25" s="46">
        <v>0</v>
      </c>
      <c r="S25" s="74">
        <v>0</v>
      </c>
      <c r="U25" s="73">
        <v>-604</v>
      </c>
      <c r="V25" s="74">
        <v>0</v>
      </c>
      <c r="W25">
        <v>0</v>
      </c>
      <c r="X25">
        <v>-215</v>
      </c>
      <c r="Y25">
        <v>0</v>
      </c>
      <c r="Z25">
        <v>0</v>
      </c>
      <c r="AA25">
        <v>-389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-225</v>
      </c>
      <c r="P26" s="46">
        <v>-416</v>
      </c>
      <c r="Q26" s="46">
        <v>0</v>
      </c>
      <c r="R26" s="46">
        <v>0</v>
      </c>
      <c r="S26" s="74">
        <v>0</v>
      </c>
      <c r="U26" s="73">
        <v>-641</v>
      </c>
      <c r="V26" s="74">
        <v>0</v>
      </c>
      <c r="W26">
        <v>0</v>
      </c>
      <c r="X26">
        <v>-225</v>
      </c>
      <c r="Y26">
        <v>0</v>
      </c>
      <c r="Z26">
        <v>0</v>
      </c>
      <c r="AA26">
        <v>-416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-280</v>
      </c>
      <c r="P27" s="46">
        <v>-439</v>
      </c>
      <c r="Q27" s="46">
        <v>0</v>
      </c>
      <c r="R27" s="46">
        <v>0</v>
      </c>
      <c r="S27" s="74">
        <v>0</v>
      </c>
      <c r="U27" s="73">
        <v>-719</v>
      </c>
      <c r="V27" s="74">
        <v>0</v>
      </c>
      <c r="W27">
        <v>0</v>
      </c>
      <c r="X27">
        <v>-280</v>
      </c>
      <c r="Y27">
        <v>0</v>
      </c>
      <c r="Z27">
        <v>0</v>
      </c>
      <c r="AA27">
        <v>-439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-213</v>
      </c>
      <c r="P28" s="46">
        <v>-458</v>
      </c>
      <c r="Q28" s="46">
        <v>0</v>
      </c>
      <c r="R28" s="46">
        <v>0</v>
      </c>
      <c r="S28" s="74">
        <v>0</v>
      </c>
      <c r="U28" s="73">
        <v>-671</v>
      </c>
      <c r="V28" s="74">
        <v>0</v>
      </c>
      <c r="W28">
        <v>0</v>
      </c>
      <c r="X28">
        <v>-213</v>
      </c>
      <c r="Y28">
        <v>0</v>
      </c>
      <c r="Z28">
        <v>0</v>
      </c>
      <c r="AA28">
        <v>-458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-258</v>
      </c>
      <c r="P29" s="46">
        <v>-492</v>
      </c>
      <c r="Q29" s="46">
        <v>0</v>
      </c>
      <c r="R29" s="46">
        <v>0</v>
      </c>
      <c r="S29" s="74">
        <v>0</v>
      </c>
      <c r="U29" s="73">
        <v>-750</v>
      </c>
      <c r="V29" s="74">
        <v>0</v>
      </c>
      <c r="W29">
        <v>0</v>
      </c>
      <c r="X29">
        <v>-258</v>
      </c>
      <c r="Y29">
        <v>0</v>
      </c>
      <c r="Z29">
        <v>0</v>
      </c>
      <c r="AA29">
        <v>-492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-11</v>
      </c>
      <c r="O30" s="46">
        <v>-248</v>
      </c>
      <c r="P30" s="46">
        <v>-227</v>
      </c>
      <c r="Q30" s="46">
        <v>0</v>
      </c>
      <c r="R30" s="46">
        <v>0</v>
      </c>
      <c r="S30" s="74">
        <v>0</v>
      </c>
      <c r="U30" s="73">
        <v>-486</v>
      </c>
      <c r="V30" s="74">
        <v>0</v>
      </c>
      <c r="W30">
        <v>-11</v>
      </c>
      <c r="X30">
        <v>-248</v>
      </c>
      <c r="Y30">
        <v>0</v>
      </c>
      <c r="Z30">
        <v>0</v>
      </c>
      <c r="AA30">
        <v>-227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-35</v>
      </c>
      <c r="O31" s="46">
        <v>-244</v>
      </c>
      <c r="P31" s="46">
        <v>-275</v>
      </c>
      <c r="Q31" s="46">
        <v>0</v>
      </c>
      <c r="R31" s="46">
        <v>0</v>
      </c>
      <c r="S31" s="74">
        <v>0</v>
      </c>
      <c r="U31" s="73">
        <v>-554</v>
      </c>
      <c r="V31" s="74">
        <v>0</v>
      </c>
      <c r="W31">
        <v>-35</v>
      </c>
      <c r="X31">
        <v>-244</v>
      </c>
      <c r="Y31">
        <v>0</v>
      </c>
      <c r="Z31">
        <v>0</v>
      </c>
      <c r="AA31">
        <v>-275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-96</v>
      </c>
      <c r="O32" s="46">
        <v>-264</v>
      </c>
      <c r="P32" s="46">
        <v>-304</v>
      </c>
      <c r="Q32" s="46">
        <v>0</v>
      </c>
      <c r="R32" s="46">
        <v>0</v>
      </c>
      <c r="S32" s="74">
        <v>0</v>
      </c>
      <c r="U32" s="73">
        <v>-664</v>
      </c>
      <c r="V32" s="74">
        <v>0</v>
      </c>
      <c r="W32">
        <v>-96</v>
      </c>
      <c r="X32">
        <v>-264</v>
      </c>
      <c r="Y32">
        <v>0</v>
      </c>
      <c r="Z32">
        <v>0</v>
      </c>
      <c r="AA32">
        <v>-304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-132</v>
      </c>
      <c r="O33" s="46">
        <v>-279</v>
      </c>
      <c r="P33" s="46">
        <v>-324</v>
      </c>
      <c r="Q33" s="46">
        <v>0</v>
      </c>
      <c r="R33" s="46">
        <v>0</v>
      </c>
      <c r="S33" s="74">
        <v>0</v>
      </c>
      <c r="U33" s="73">
        <v>-735</v>
      </c>
      <c r="V33" s="74">
        <v>0</v>
      </c>
      <c r="W33">
        <v>-132</v>
      </c>
      <c r="X33">
        <v>-279</v>
      </c>
      <c r="Y33">
        <v>0</v>
      </c>
      <c r="Z33">
        <v>0</v>
      </c>
      <c r="AA33">
        <v>-324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-159</v>
      </c>
      <c r="O34" s="46">
        <v>-294</v>
      </c>
      <c r="P34" s="46">
        <v>-353</v>
      </c>
      <c r="Q34" s="46">
        <v>0</v>
      </c>
      <c r="R34" s="46">
        <v>0</v>
      </c>
      <c r="S34" s="74">
        <v>0</v>
      </c>
      <c r="U34" s="73">
        <v>-806</v>
      </c>
      <c r="V34" s="74">
        <v>0</v>
      </c>
      <c r="W34">
        <v>-159</v>
      </c>
      <c r="X34">
        <v>-294</v>
      </c>
      <c r="Y34">
        <v>0</v>
      </c>
      <c r="Z34">
        <v>0</v>
      </c>
      <c r="AA34">
        <v>-353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-227</v>
      </c>
      <c r="O35" s="46">
        <v>-274</v>
      </c>
      <c r="P35" s="46">
        <v>-242</v>
      </c>
      <c r="Q35" s="46">
        <v>0</v>
      </c>
      <c r="R35" s="46">
        <v>0</v>
      </c>
      <c r="S35" s="74">
        <v>0</v>
      </c>
      <c r="U35" s="73">
        <v>-743</v>
      </c>
      <c r="V35" s="74">
        <v>0</v>
      </c>
      <c r="W35">
        <v>-227</v>
      </c>
      <c r="X35">
        <v>-274</v>
      </c>
      <c r="Y35">
        <v>0</v>
      </c>
      <c r="Z35">
        <v>0</v>
      </c>
      <c r="AA35">
        <v>-242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-285</v>
      </c>
      <c r="O36" s="46">
        <v>-349</v>
      </c>
      <c r="P36" s="46">
        <v>-385</v>
      </c>
      <c r="Q36" s="46">
        <v>0</v>
      </c>
      <c r="R36" s="46">
        <v>0</v>
      </c>
      <c r="S36" s="74">
        <v>0</v>
      </c>
      <c r="U36" s="73">
        <v>-1019</v>
      </c>
      <c r="V36" s="74">
        <v>0</v>
      </c>
      <c r="W36">
        <v>-285</v>
      </c>
      <c r="X36">
        <v>-349</v>
      </c>
      <c r="Y36">
        <v>0</v>
      </c>
      <c r="Z36">
        <v>0</v>
      </c>
      <c r="AA36">
        <v>-385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-297</v>
      </c>
      <c r="O37" s="46">
        <v>-354</v>
      </c>
      <c r="P37" s="46">
        <v>-394</v>
      </c>
      <c r="Q37" s="46">
        <v>0</v>
      </c>
      <c r="R37" s="46">
        <v>0</v>
      </c>
      <c r="S37" s="74">
        <v>0</v>
      </c>
      <c r="U37" s="73">
        <v>-1045</v>
      </c>
      <c r="V37" s="74">
        <v>0</v>
      </c>
      <c r="W37">
        <v>-297</v>
      </c>
      <c r="X37">
        <v>-354</v>
      </c>
      <c r="Y37">
        <v>0</v>
      </c>
      <c r="Z37">
        <v>0</v>
      </c>
      <c r="AA37">
        <v>-394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-301</v>
      </c>
      <c r="O38" s="46">
        <v>-359</v>
      </c>
      <c r="P38" s="46">
        <v>-400</v>
      </c>
      <c r="Q38" s="46">
        <v>0</v>
      </c>
      <c r="R38" s="46">
        <v>0</v>
      </c>
      <c r="S38" s="74">
        <v>0</v>
      </c>
      <c r="U38" s="73">
        <v>-1060</v>
      </c>
      <c r="V38" s="74">
        <v>0</v>
      </c>
      <c r="W38">
        <v>-301</v>
      </c>
      <c r="X38">
        <v>-359</v>
      </c>
      <c r="Y38">
        <v>0</v>
      </c>
      <c r="Z38">
        <v>0</v>
      </c>
      <c r="AA38">
        <v>-400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-269</v>
      </c>
      <c r="O39" s="46">
        <v>-349</v>
      </c>
      <c r="P39" s="46">
        <v>-379</v>
      </c>
      <c r="Q39" s="46">
        <v>0</v>
      </c>
      <c r="R39" s="46">
        <v>0</v>
      </c>
      <c r="S39" s="74">
        <v>0</v>
      </c>
      <c r="U39" s="73">
        <v>-997</v>
      </c>
      <c r="V39" s="74">
        <v>0</v>
      </c>
      <c r="W39">
        <v>-269</v>
      </c>
      <c r="X39">
        <v>-349</v>
      </c>
      <c r="Y39">
        <v>0</v>
      </c>
      <c r="Z39">
        <v>0</v>
      </c>
      <c r="AA39">
        <v>-379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-259</v>
      </c>
      <c r="O40" s="46">
        <v>-339</v>
      </c>
      <c r="P40" s="46">
        <v>-343</v>
      </c>
      <c r="Q40" s="46">
        <v>0</v>
      </c>
      <c r="R40" s="46">
        <v>0</v>
      </c>
      <c r="S40" s="74">
        <v>0</v>
      </c>
      <c r="U40" s="73">
        <v>-941</v>
      </c>
      <c r="V40" s="74">
        <v>0</v>
      </c>
      <c r="W40">
        <v>-259</v>
      </c>
      <c r="X40">
        <v>-339</v>
      </c>
      <c r="Y40">
        <v>0</v>
      </c>
      <c r="Z40">
        <v>0</v>
      </c>
      <c r="AA40">
        <v>-343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-237</v>
      </c>
      <c r="O41" s="46">
        <v>-324</v>
      </c>
      <c r="P41" s="46">
        <v>-302</v>
      </c>
      <c r="Q41" s="46">
        <v>0</v>
      </c>
      <c r="R41" s="46">
        <v>0</v>
      </c>
      <c r="S41" s="74">
        <v>0</v>
      </c>
      <c r="U41" s="73">
        <v>-863</v>
      </c>
      <c r="V41" s="74">
        <v>0</v>
      </c>
      <c r="W41">
        <v>-237</v>
      </c>
      <c r="X41">
        <v>-324</v>
      </c>
      <c r="Y41">
        <v>0</v>
      </c>
      <c r="Z41">
        <v>0</v>
      </c>
      <c r="AA41">
        <v>-302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-221</v>
      </c>
      <c r="O42" s="46">
        <v>-314</v>
      </c>
      <c r="P42" s="46">
        <v>-283</v>
      </c>
      <c r="Q42" s="46">
        <v>0</v>
      </c>
      <c r="R42" s="46">
        <v>0</v>
      </c>
      <c r="S42" s="74">
        <v>0</v>
      </c>
      <c r="U42" s="73">
        <v>-818</v>
      </c>
      <c r="V42" s="74">
        <v>0</v>
      </c>
      <c r="W42">
        <v>-221</v>
      </c>
      <c r="X42">
        <v>-314</v>
      </c>
      <c r="Y42">
        <v>0</v>
      </c>
      <c r="Z42">
        <v>0</v>
      </c>
      <c r="AA42">
        <v>-283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-206</v>
      </c>
      <c r="O43" s="46">
        <v>-334</v>
      </c>
      <c r="P43" s="46">
        <v>-250</v>
      </c>
      <c r="Q43" s="46">
        <v>0</v>
      </c>
      <c r="R43" s="46">
        <v>0</v>
      </c>
      <c r="S43" s="74">
        <v>0</v>
      </c>
      <c r="U43" s="73">
        <v>-790</v>
      </c>
      <c r="V43" s="74">
        <v>0</v>
      </c>
      <c r="W43">
        <v>-206</v>
      </c>
      <c r="X43">
        <v>-334</v>
      </c>
      <c r="Y43">
        <v>0</v>
      </c>
      <c r="Z43">
        <v>0</v>
      </c>
      <c r="AA43">
        <v>-250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-187</v>
      </c>
      <c r="O44" s="46">
        <v>-329</v>
      </c>
      <c r="P44" s="46">
        <v>-218</v>
      </c>
      <c r="Q44" s="46">
        <v>0</v>
      </c>
      <c r="R44" s="46">
        <v>0</v>
      </c>
      <c r="S44" s="74">
        <v>0</v>
      </c>
      <c r="U44" s="73">
        <v>-734</v>
      </c>
      <c r="V44" s="74">
        <v>0</v>
      </c>
      <c r="W44">
        <v>-187</v>
      </c>
      <c r="X44">
        <v>-329</v>
      </c>
      <c r="Y44">
        <v>0</v>
      </c>
      <c r="Z44">
        <v>0</v>
      </c>
      <c r="AA44">
        <v>-218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-172</v>
      </c>
      <c r="O45" s="46">
        <v>-319</v>
      </c>
      <c r="P45" s="46">
        <v>-201</v>
      </c>
      <c r="Q45" s="46">
        <v>0</v>
      </c>
      <c r="R45" s="46">
        <v>0</v>
      </c>
      <c r="S45" s="74">
        <v>0</v>
      </c>
      <c r="U45" s="73">
        <v>-692</v>
      </c>
      <c r="V45" s="74">
        <v>0</v>
      </c>
      <c r="W45">
        <v>-172</v>
      </c>
      <c r="X45">
        <v>-319</v>
      </c>
      <c r="Y45">
        <v>0</v>
      </c>
      <c r="Z45">
        <v>0</v>
      </c>
      <c r="AA45">
        <v>-201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-150</v>
      </c>
      <c r="O46" s="46">
        <v>-354</v>
      </c>
      <c r="P46" s="46">
        <v>-183</v>
      </c>
      <c r="Q46" s="46">
        <v>0</v>
      </c>
      <c r="R46" s="46">
        <v>0</v>
      </c>
      <c r="S46" s="74">
        <v>0</v>
      </c>
      <c r="U46" s="73">
        <v>-687</v>
      </c>
      <c r="V46" s="74">
        <v>0</v>
      </c>
      <c r="W46">
        <v>-150</v>
      </c>
      <c r="X46">
        <v>-354</v>
      </c>
      <c r="Y46">
        <v>0</v>
      </c>
      <c r="Z46">
        <v>0</v>
      </c>
      <c r="AA46">
        <v>-183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-120</v>
      </c>
      <c r="O47" s="46">
        <v>-304</v>
      </c>
      <c r="P47" s="46">
        <v>-172</v>
      </c>
      <c r="Q47" s="46">
        <v>0</v>
      </c>
      <c r="R47" s="46">
        <v>0</v>
      </c>
      <c r="S47" s="74">
        <v>0</v>
      </c>
      <c r="U47" s="73">
        <v>-596</v>
      </c>
      <c r="V47" s="74">
        <v>0</v>
      </c>
      <c r="W47">
        <v>-120</v>
      </c>
      <c r="X47">
        <v>-304</v>
      </c>
      <c r="Y47">
        <v>0</v>
      </c>
      <c r="Z47">
        <v>0</v>
      </c>
      <c r="AA47">
        <v>-172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-92</v>
      </c>
      <c r="O48" s="46">
        <v>-289</v>
      </c>
      <c r="P48" s="46">
        <v>-155</v>
      </c>
      <c r="Q48" s="46">
        <v>0</v>
      </c>
      <c r="R48" s="46">
        <v>0</v>
      </c>
      <c r="S48" s="74">
        <v>0</v>
      </c>
      <c r="U48" s="73">
        <v>-536</v>
      </c>
      <c r="V48" s="74">
        <v>0</v>
      </c>
      <c r="W48">
        <v>-92</v>
      </c>
      <c r="X48">
        <v>-289</v>
      </c>
      <c r="Y48">
        <v>0</v>
      </c>
      <c r="Z48">
        <v>0</v>
      </c>
      <c r="AA48">
        <v>-155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-69</v>
      </c>
      <c r="O49" s="46">
        <v>-269</v>
      </c>
      <c r="P49" s="46">
        <v>-140</v>
      </c>
      <c r="Q49" s="46">
        <v>0</v>
      </c>
      <c r="R49" s="46">
        <v>0</v>
      </c>
      <c r="S49" s="74">
        <v>0</v>
      </c>
      <c r="U49" s="73">
        <v>-478</v>
      </c>
      <c r="V49" s="74">
        <v>0</v>
      </c>
      <c r="W49">
        <v>-69</v>
      </c>
      <c r="X49">
        <v>-269</v>
      </c>
      <c r="Y49">
        <v>0</v>
      </c>
      <c r="Z49">
        <v>0</v>
      </c>
      <c r="AA49">
        <v>-140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1.74</v>
      </c>
      <c r="N50" s="73">
        <v>-52</v>
      </c>
      <c r="O50" s="46">
        <v>-259</v>
      </c>
      <c r="P50" s="46">
        <v>-126</v>
      </c>
      <c r="Q50" s="46">
        <v>0</v>
      </c>
      <c r="R50" s="46">
        <v>0</v>
      </c>
      <c r="S50" s="74">
        <v>0</v>
      </c>
      <c r="U50" s="73">
        <v>-437</v>
      </c>
      <c r="V50" s="74">
        <v>1.74</v>
      </c>
      <c r="W50">
        <v>-52</v>
      </c>
      <c r="X50">
        <v>-259</v>
      </c>
      <c r="Y50">
        <v>0</v>
      </c>
      <c r="Z50">
        <v>1.74</v>
      </c>
      <c r="AA50">
        <v>-126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2.42</v>
      </c>
      <c r="N51" s="73">
        <v>-43</v>
      </c>
      <c r="O51" s="46">
        <v>-234</v>
      </c>
      <c r="P51" s="46">
        <v>-107</v>
      </c>
      <c r="Q51" s="46">
        <v>0</v>
      </c>
      <c r="R51" s="46">
        <v>0</v>
      </c>
      <c r="S51" s="74">
        <v>0</v>
      </c>
      <c r="U51" s="73">
        <v>-384</v>
      </c>
      <c r="V51" s="74">
        <v>2.42</v>
      </c>
      <c r="W51">
        <v>-43</v>
      </c>
      <c r="X51">
        <v>-234</v>
      </c>
      <c r="Y51">
        <v>0</v>
      </c>
      <c r="Z51">
        <v>2.42</v>
      </c>
      <c r="AA51">
        <v>-107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0.19</v>
      </c>
      <c r="N52" s="73">
        <v>-28</v>
      </c>
      <c r="O52" s="46">
        <v>-219</v>
      </c>
      <c r="P52" s="46">
        <v>-94</v>
      </c>
      <c r="Q52" s="46">
        <v>0</v>
      </c>
      <c r="R52" s="46">
        <v>0</v>
      </c>
      <c r="S52" s="74">
        <v>0</v>
      </c>
      <c r="U52" s="73">
        <v>-341</v>
      </c>
      <c r="V52" s="74">
        <v>0.19</v>
      </c>
      <c r="W52">
        <v>-28</v>
      </c>
      <c r="X52">
        <v>-219</v>
      </c>
      <c r="Y52">
        <v>0</v>
      </c>
      <c r="Z52">
        <v>0.19</v>
      </c>
      <c r="AA52">
        <v>-94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-14</v>
      </c>
      <c r="O53" s="46">
        <v>-214</v>
      </c>
      <c r="P53" s="46">
        <v>-84</v>
      </c>
      <c r="Q53" s="46">
        <v>0</v>
      </c>
      <c r="R53" s="46">
        <v>0</v>
      </c>
      <c r="S53" s="74">
        <v>0</v>
      </c>
      <c r="U53" s="73">
        <v>-312</v>
      </c>
      <c r="V53" s="74">
        <v>0</v>
      </c>
      <c r="W53">
        <v>-14</v>
      </c>
      <c r="X53">
        <v>-214</v>
      </c>
      <c r="Y53">
        <v>0</v>
      </c>
      <c r="Z53">
        <v>0</v>
      </c>
      <c r="AA53">
        <v>-84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0.48</v>
      </c>
      <c r="N54" s="73">
        <v>-23</v>
      </c>
      <c r="O54" s="46">
        <v>-204</v>
      </c>
      <c r="P54" s="46">
        <v>-93</v>
      </c>
      <c r="Q54" s="46">
        <v>0</v>
      </c>
      <c r="R54" s="46">
        <v>0</v>
      </c>
      <c r="S54" s="74">
        <v>0</v>
      </c>
      <c r="U54" s="73">
        <v>-320</v>
      </c>
      <c r="V54" s="74">
        <v>0.48</v>
      </c>
      <c r="W54">
        <v>-23</v>
      </c>
      <c r="X54">
        <v>-204</v>
      </c>
      <c r="Y54">
        <v>0</v>
      </c>
      <c r="Z54">
        <v>0.48</v>
      </c>
      <c r="AA54">
        <v>-93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0.68</v>
      </c>
      <c r="N55" s="73">
        <v>-46</v>
      </c>
      <c r="O55" s="46">
        <v>-199</v>
      </c>
      <c r="P55" s="46">
        <v>-173</v>
      </c>
      <c r="Q55" s="46">
        <v>0</v>
      </c>
      <c r="R55" s="46">
        <v>0</v>
      </c>
      <c r="S55" s="74">
        <v>0</v>
      </c>
      <c r="U55" s="73">
        <v>-418</v>
      </c>
      <c r="V55" s="74">
        <v>0.68</v>
      </c>
      <c r="W55">
        <v>-46</v>
      </c>
      <c r="X55">
        <v>-199</v>
      </c>
      <c r="Y55">
        <v>0</v>
      </c>
      <c r="Z55">
        <v>0.68</v>
      </c>
      <c r="AA55">
        <v>-173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-28</v>
      </c>
      <c r="O56" s="46">
        <v>-199</v>
      </c>
      <c r="P56" s="46">
        <v>-167</v>
      </c>
      <c r="Q56" s="46">
        <v>0</v>
      </c>
      <c r="R56" s="46">
        <v>0</v>
      </c>
      <c r="S56" s="74">
        <v>0</v>
      </c>
      <c r="U56" s="73">
        <v>-394</v>
      </c>
      <c r="V56" s="74">
        <v>0</v>
      </c>
      <c r="W56">
        <v>-28</v>
      </c>
      <c r="X56">
        <v>-199</v>
      </c>
      <c r="Y56">
        <v>0</v>
      </c>
      <c r="Z56">
        <v>0</v>
      </c>
      <c r="AA56">
        <v>-167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-9</v>
      </c>
      <c r="O57" s="46">
        <v>-174</v>
      </c>
      <c r="P57" s="46">
        <v>-132</v>
      </c>
      <c r="Q57" s="46">
        <v>0</v>
      </c>
      <c r="R57" s="46">
        <v>0</v>
      </c>
      <c r="S57" s="74">
        <v>0</v>
      </c>
      <c r="U57" s="73">
        <v>-315</v>
      </c>
      <c r="V57" s="74">
        <v>0</v>
      </c>
      <c r="W57">
        <v>-9</v>
      </c>
      <c r="X57">
        <v>-174</v>
      </c>
      <c r="Y57">
        <v>0</v>
      </c>
      <c r="Z57">
        <v>0</v>
      </c>
      <c r="AA57">
        <v>-132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-159</v>
      </c>
      <c r="P58" s="46">
        <v>-77</v>
      </c>
      <c r="Q58" s="46">
        <v>0</v>
      </c>
      <c r="R58" s="46">
        <v>0</v>
      </c>
      <c r="S58" s="74">
        <v>0</v>
      </c>
      <c r="U58" s="73">
        <v>-236</v>
      </c>
      <c r="V58" s="74">
        <v>0</v>
      </c>
      <c r="W58">
        <v>0</v>
      </c>
      <c r="X58">
        <v>-159</v>
      </c>
      <c r="Y58">
        <v>0</v>
      </c>
      <c r="Z58">
        <v>0</v>
      </c>
      <c r="AA58">
        <v>-77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-183</v>
      </c>
      <c r="P59" s="46">
        <v>-301.2</v>
      </c>
      <c r="Q59" s="46">
        <v>0</v>
      </c>
      <c r="R59" s="46">
        <v>0</v>
      </c>
      <c r="S59" s="74">
        <v>0</v>
      </c>
      <c r="U59" s="73">
        <v>-484.2</v>
      </c>
      <c r="V59" s="74">
        <v>0</v>
      </c>
      <c r="W59">
        <v>0</v>
      </c>
      <c r="X59">
        <v>-183</v>
      </c>
      <c r="Y59">
        <v>0</v>
      </c>
      <c r="Z59">
        <v>0</v>
      </c>
      <c r="AA59">
        <v>-301.2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2.71</v>
      </c>
      <c r="N60" s="73">
        <v>0</v>
      </c>
      <c r="O60" s="46">
        <v>-163</v>
      </c>
      <c r="P60" s="46">
        <v>-5</v>
      </c>
      <c r="Q60" s="46">
        <v>0</v>
      </c>
      <c r="R60" s="46">
        <v>0</v>
      </c>
      <c r="S60" s="74">
        <v>0</v>
      </c>
      <c r="U60" s="73">
        <v>-168</v>
      </c>
      <c r="V60" s="74">
        <v>2.71</v>
      </c>
      <c r="W60">
        <v>0</v>
      </c>
      <c r="X60">
        <v>-163</v>
      </c>
      <c r="Y60">
        <v>0</v>
      </c>
      <c r="Z60">
        <v>2.71</v>
      </c>
      <c r="AA60">
        <v>-5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2.9</v>
      </c>
      <c r="N61" s="73">
        <v>0</v>
      </c>
      <c r="O61" s="46">
        <v>-143</v>
      </c>
      <c r="P61" s="46">
        <v>-51.8</v>
      </c>
      <c r="Q61" s="46">
        <v>0</v>
      </c>
      <c r="R61" s="46">
        <v>0</v>
      </c>
      <c r="S61" s="74">
        <v>0</v>
      </c>
      <c r="U61" s="73">
        <v>-194.8</v>
      </c>
      <c r="V61" s="74">
        <v>2.9</v>
      </c>
      <c r="W61">
        <v>0</v>
      </c>
      <c r="X61">
        <v>-143</v>
      </c>
      <c r="Y61">
        <v>0</v>
      </c>
      <c r="Z61">
        <v>2.9</v>
      </c>
      <c r="AA61">
        <v>-51.8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2.8</v>
      </c>
      <c r="N62" s="73">
        <v>0</v>
      </c>
      <c r="O62" s="46">
        <v>-123</v>
      </c>
      <c r="P62" s="46">
        <v>-182</v>
      </c>
      <c r="Q62" s="46">
        <v>0</v>
      </c>
      <c r="R62" s="46">
        <v>0</v>
      </c>
      <c r="S62" s="74">
        <v>0</v>
      </c>
      <c r="U62" s="73">
        <v>-305</v>
      </c>
      <c r="V62" s="74">
        <v>2.8</v>
      </c>
      <c r="W62">
        <v>0</v>
      </c>
      <c r="X62">
        <v>-123</v>
      </c>
      <c r="Y62">
        <v>0</v>
      </c>
      <c r="Z62">
        <v>2.8</v>
      </c>
      <c r="AA62">
        <v>-182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1.64</v>
      </c>
      <c r="N63" s="73">
        <v>0</v>
      </c>
      <c r="O63" s="46">
        <v>-180</v>
      </c>
      <c r="P63" s="46">
        <v>-219</v>
      </c>
      <c r="Q63" s="46">
        <v>0</v>
      </c>
      <c r="R63" s="46">
        <v>0</v>
      </c>
      <c r="S63" s="74">
        <v>0</v>
      </c>
      <c r="U63" s="73">
        <v>-399</v>
      </c>
      <c r="V63" s="74">
        <v>1.64</v>
      </c>
      <c r="W63">
        <v>0</v>
      </c>
      <c r="X63">
        <v>-180</v>
      </c>
      <c r="Y63">
        <v>0</v>
      </c>
      <c r="Z63">
        <v>1.64</v>
      </c>
      <c r="AA63">
        <v>-219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1.45</v>
      </c>
      <c r="N64" s="73">
        <v>0</v>
      </c>
      <c r="O64" s="46">
        <v>-165</v>
      </c>
      <c r="P64" s="46">
        <v>-201</v>
      </c>
      <c r="Q64" s="46">
        <v>0</v>
      </c>
      <c r="R64" s="46">
        <v>0</v>
      </c>
      <c r="S64" s="74">
        <v>0</v>
      </c>
      <c r="U64" s="73">
        <v>-366</v>
      </c>
      <c r="V64" s="74">
        <v>1.45</v>
      </c>
      <c r="W64">
        <v>0</v>
      </c>
      <c r="X64">
        <v>-165</v>
      </c>
      <c r="Y64">
        <v>0</v>
      </c>
      <c r="Z64">
        <v>1.45</v>
      </c>
      <c r="AA64">
        <v>-201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1.74</v>
      </c>
      <c r="N65" s="73">
        <v>0</v>
      </c>
      <c r="O65" s="46">
        <v>-155</v>
      </c>
      <c r="P65" s="46">
        <v>-190</v>
      </c>
      <c r="Q65" s="46">
        <v>0</v>
      </c>
      <c r="R65" s="46">
        <v>0</v>
      </c>
      <c r="S65" s="74">
        <v>0</v>
      </c>
      <c r="U65" s="73">
        <v>-345</v>
      </c>
      <c r="V65" s="74">
        <v>1.74</v>
      </c>
      <c r="W65">
        <v>0</v>
      </c>
      <c r="X65">
        <v>-155</v>
      </c>
      <c r="Y65">
        <v>0</v>
      </c>
      <c r="Z65">
        <v>1.74</v>
      </c>
      <c r="AA65">
        <v>-190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1.45</v>
      </c>
      <c r="N66" s="73">
        <v>0</v>
      </c>
      <c r="O66" s="46">
        <v>-150</v>
      </c>
      <c r="P66" s="46">
        <v>-187</v>
      </c>
      <c r="Q66" s="46">
        <v>0</v>
      </c>
      <c r="R66" s="46">
        <v>0</v>
      </c>
      <c r="S66" s="74">
        <v>0</v>
      </c>
      <c r="U66" s="73">
        <v>-337</v>
      </c>
      <c r="V66" s="74">
        <v>1.45</v>
      </c>
      <c r="W66">
        <v>0</v>
      </c>
      <c r="X66">
        <v>-150</v>
      </c>
      <c r="Y66">
        <v>0</v>
      </c>
      <c r="Z66">
        <v>1.45</v>
      </c>
      <c r="AA66">
        <v>-187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1.1599999999999999</v>
      </c>
      <c r="N67" s="73">
        <v>0</v>
      </c>
      <c r="O67" s="46">
        <v>-68</v>
      </c>
      <c r="P67" s="46">
        <v>-162</v>
      </c>
      <c r="Q67" s="46">
        <v>0</v>
      </c>
      <c r="R67" s="46">
        <v>0</v>
      </c>
      <c r="S67" s="74">
        <v>0</v>
      </c>
      <c r="U67" s="73">
        <v>-230</v>
      </c>
      <c r="V67" s="74">
        <v>1.1599999999999999</v>
      </c>
      <c r="W67">
        <v>0</v>
      </c>
      <c r="X67">
        <v>-68</v>
      </c>
      <c r="Y67">
        <v>0</v>
      </c>
      <c r="Z67">
        <v>1.1599999999999999</v>
      </c>
      <c r="AA67">
        <v>-162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1.74</v>
      </c>
      <c r="N68" s="73">
        <v>0</v>
      </c>
      <c r="O68" s="46">
        <v>-140</v>
      </c>
      <c r="P68" s="46">
        <v>-173</v>
      </c>
      <c r="Q68" s="46">
        <v>0</v>
      </c>
      <c r="R68" s="46">
        <v>0</v>
      </c>
      <c r="S68" s="74">
        <v>0</v>
      </c>
      <c r="U68" s="73">
        <v>-313</v>
      </c>
      <c r="V68" s="74">
        <v>1.74</v>
      </c>
      <c r="W68">
        <v>0</v>
      </c>
      <c r="X68">
        <v>-140</v>
      </c>
      <c r="Y68">
        <v>0</v>
      </c>
      <c r="Z68">
        <v>1.74</v>
      </c>
      <c r="AA68">
        <v>-173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0.1</v>
      </c>
      <c r="N69" s="73">
        <v>0</v>
      </c>
      <c r="O69" s="46">
        <v>-58</v>
      </c>
      <c r="P69" s="46">
        <v>-141.9</v>
      </c>
      <c r="Q69" s="46">
        <v>0</v>
      </c>
      <c r="R69" s="46">
        <v>0</v>
      </c>
      <c r="S69" s="74">
        <v>0</v>
      </c>
      <c r="U69" s="73">
        <v>-199.9</v>
      </c>
      <c r="V69" s="74">
        <v>0.1</v>
      </c>
      <c r="W69">
        <v>0</v>
      </c>
      <c r="X69">
        <v>-58</v>
      </c>
      <c r="Y69">
        <v>0</v>
      </c>
      <c r="Z69">
        <v>0.1</v>
      </c>
      <c r="AA69">
        <v>-141.9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0.1</v>
      </c>
      <c r="N70" s="73">
        <v>0</v>
      </c>
      <c r="O70" s="46">
        <v>-53</v>
      </c>
      <c r="P70" s="46">
        <v>0</v>
      </c>
      <c r="Q70" s="46">
        <v>0</v>
      </c>
      <c r="R70" s="46">
        <v>0</v>
      </c>
      <c r="S70" s="74">
        <v>0</v>
      </c>
      <c r="U70" s="73">
        <v>-53</v>
      </c>
      <c r="V70" s="74">
        <v>0.1</v>
      </c>
      <c r="W70">
        <v>0</v>
      </c>
      <c r="X70">
        <v>-53</v>
      </c>
      <c r="Y70">
        <v>0</v>
      </c>
      <c r="Z70">
        <v>0.1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4.74</v>
      </c>
      <c r="N71" s="73">
        <v>0</v>
      </c>
      <c r="O71" s="46">
        <v>-79.7</v>
      </c>
      <c r="P71" s="46">
        <v>-154</v>
      </c>
      <c r="Q71" s="46">
        <v>0</v>
      </c>
      <c r="R71" s="46">
        <v>0</v>
      </c>
      <c r="S71" s="74">
        <v>0</v>
      </c>
      <c r="U71" s="73">
        <v>-233.7</v>
      </c>
      <c r="V71" s="74">
        <v>4.74</v>
      </c>
      <c r="W71">
        <v>0</v>
      </c>
      <c r="X71">
        <v>-79.7</v>
      </c>
      <c r="Y71">
        <v>0</v>
      </c>
      <c r="Z71">
        <v>4.74</v>
      </c>
      <c r="AA71">
        <v>-154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2.9</v>
      </c>
      <c r="N72" s="73">
        <v>0</v>
      </c>
      <c r="O72" s="46">
        <v>0</v>
      </c>
      <c r="P72" s="46">
        <v>-164</v>
      </c>
      <c r="Q72" s="46">
        <v>0</v>
      </c>
      <c r="R72" s="46">
        <v>0</v>
      </c>
      <c r="S72" s="74">
        <v>0</v>
      </c>
      <c r="U72" s="73">
        <v>-164</v>
      </c>
      <c r="V72" s="74">
        <v>2.9</v>
      </c>
      <c r="W72">
        <v>0</v>
      </c>
      <c r="X72">
        <v>0</v>
      </c>
      <c r="Y72">
        <v>0</v>
      </c>
      <c r="Z72">
        <v>2.9</v>
      </c>
      <c r="AA72">
        <v>-164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0.77</v>
      </c>
      <c r="N73" s="73">
        <v>0</v>
      </c>
      <c r="O73" s="46">
        <v>0</v>
      </c>
      <c r="P73" s="46">
        <v>-14.2</v>
      </c>
      <c r="Q73" s="46">
        <v>0</v>
      </c>
      <c r="R73" s="46">
        <v>0</v>
      </c>
      <c r="S73" s="74">
        <v>0</v>
      </c>
      <c r="U73" s="73">
        <v>-14.2</v>
      </c>
      <c r="V73" s="74">
        <v>0.77</v>
      </c>
      <c r="W73">
        <v>0</v>
      </c>
      <c r="X73">
        <v>0</v>
      </c>
      <c r="Y73">
        <v>0</v>
      </c>
      <c r="Z73">
        <v>0.77</v>
      </c>
      <c r="AA73">
        <v>-14.2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2.5099999999999998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2.5099999999999998</v>
      </c>
      <c r="W74">
        <v>0</v>
      </c>
      <c r="X74">
        <v>0</v>
      </c>
      <c r="Y74">
        <v>0</v>
      </c>
      <c r="Z74">
        <v>2.5099999999999998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-18</v>
      </c>
      <c r="P75" s="46">
        <v>-227.9</v>
      </c>
      <c r="Q75" s="46">
        <v>0</v>
      </c>
      <c r="R75" s="46">
        <v>0</v>
      </c>
      <c r="S75" s="74">
        <v>0</v>
      </c>
      <c r="U75" s="73">
        <v>-245.9</v>
      </c>
      <c r="V75" s="74">
        <v>0</v>
      </c>
      <c r="W75">
        <v>0</v>
      </c>
      <c r="X75">
        <v>-18</v>
      </c>
      <c r="Y75">
        <v>0</v>
      </c>
      <c r="Z75">
        <v>0</v>
      </c>
      <c r="AA75">
        <v>-227.9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-18</v>
      </c>
      <c r="P76" s="46">
        <v>-325</v>
      </c>
      <c r="Q76" s="46">
        <v>0</v>
      </c>
      <c r="R76" s="46">
        <v>0</v>
      </c>
      <c r="S76" s="74">
        <v>0</v>
      </c>
      <c r="U76" s="73">
        <v>-343</v>
      </c>
      <c r="V76" s="74">
        <v>0</v>
      </c>
      <c r="W76">
        <v>0</v>
      </c>
      <c r="X76">
        <v>-18</v>
      </c>
      <c r="Y76">
        <v>0</v>
      </c>
      <c r="Z76">
        <v>0</v>
      </c>
      <c r="AA76">
        <v>-325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0.97</v>
      </c>
      <c r="N77" s="73">
        <v>0</v>
      </c>
      <c r="O77" s="46">
        <v>-48</v>
      </c>
      <c r="P77" s="46">
        <v>-367.7</v>
      </c>
      <c r="Q77" s="46">
        <v>0</v>
      </c>
      <c r="R77" s="46">
        <v>0</v>
      </c>
      <c r="S77" s="74">
        <v>0</v>
      </c>
      <c r="U77" s="73">
        <v>-415.7</v>
      </c>
      <c r="V77" s="74">
        <v>0.97</v>
      </c>
      <c r="W77">
        <v>0</v>
      </c>
      <c r="X77">
        <v>-48</v>
      </c>
      <c r="Y77">
        <v>0</v>
      </c>
      <c r="Z77">
        <v>0.97</v>
      </c>
      <c r="AA77">
        <v>-367.7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1.55</v>
      </c>
      <c r="N78" s="73">
        <v>0</v>
      </c>
      <c r="O78" s="46">
        <v>-140</v>
      </c>
      <c r="P78" s="46">
        <v>-422</v>
      </c>
      <c r="Q78" s="46">
        <v>0</v>
      </c>
      <c r="R78" s="46">
        <v>0</v>
      </c>
      <c r="S78" s="74">
        <v>0</v>
      </c>
      <c r="U78" s="73">
        <v>-562</v>
      </c>
      <c r="V78" s="74">
        <v>1.55</v>
      </c>
      <c r="W78">
        <v>0</v>
      </c>
      <c r="X78">
        <v>-140</v>
      </c>
      <c r="Y78">
        <v>0</v>
      </c>
      <c r="Z78">
        <v>1.55</v>
      </c>
      <c r="AA78">
        <v>-422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0.87</v>
      </c>
      <c r="N79" s="73">
        <v>0</v>
      </c>
      <c r="O79" s="46">
        <v>-165</v>
      </c>
      <c r="P79" s="46">
        <v>-453</v>
      </c>
      <c r="Q79" s="46">
        <v>-10</v>
      </c>
      <c r="R79" s="46">
        <v>0</v>
      </c>
      <c r="S79" s="74">
        <v>0</v>
      </c>
      <c r="U79" s="73">
        <v>-628</v>
      </c>
      <c r="V79" s="74">
        <v>0.87</v>
      </c>
      <c r="W79">
        <v>0</v>
      </c>
      <c r="X79">
        <v>-165</v>
      </c>
      <c r="Y79">
        <v>-10</v>
      </c>
      <c r="Z79">
        <v>0.87</v>
      </c>
      <c r="AA79">
        <v>-453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2.2200000000000002</v>
      </c>
      <c r="N80" s="73">
        <v>0</v>
      </c>
      <c r="O80" s="46">
        <v>-170</v>
      </c>
      <c r="P80" s="46">
        <v>-455</v>
      </c>
      <c r="Q80" s="46">
        <v>-10</v>
      </c>
      <c r="R80" s="46">
        <v>0</v>
      </c>
      <c r="S80" s="74">
        <v>0</v>
      </c>
      <c r="U80" s="73">
        <v>-635</v>
      </c>
      <c r="V80" s="74">
        <v>2.2200000000000002</v>
      </c>
      <c r="W80">
        <v>0</v>
      </c>
      <c r="X80">
        <v>-170</v>
      </c>
      <c r="Y80">
        <v>-10</v>
      </c>
      <c r="Z80">
        <v>2.2200000000000002</v>
      </c>
      <c r="AA80">
        <v>-455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1.84</v>
      </c>
      <c r="N81" s="73">
        <v>0</v>
      </c>
      <c r="O81" s="46">
        <v>-170</v>
      </c>
      <c r="P81" s="46">
        <v>-455</v>
      </c>
      <c r="Q81" s="46">
        <v>-10</v>
      </c>
      <c r="R81" s="46">
        <v>0</v>
      </c>
      <c r="S81" s="74">
        <v>0</v>
      </c>
      <c r="U81" s="73">
        <v>-635</v>
      </c>
      <c r="V81" s="74">
        <v>1.84</v>
      </c>
      <c r="W81">
        <v>0</v>
      </c>
      <c r="X81">
        <v>-170</v>
      </c>
      <c r="Y81">
        <v>-10</v>
      </c>
      <c r="Z81">
        <v>1.84</v>
      </c>
      <c r="AA81">
        <v>-455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3.86</v>
      </c>
      <c r="N82" s="73">
        <v>0</v>
      </c>
      <c r="O82" s="46">
        <v>-180</v>
      </c>
      <c r="P82" s="46">
        <v>-455</v>
      </c>
      <c r="Q82" s="46">
        <v>-10</v>
      </c>
      <c r="R82" s="46">
        <v>0</v>
      </c>
      <c r="S82" s="74">
        <v>0</v>
      </c>
      <c r="U82" s="73">
        <v>-645</v>
      </c>
      <c r="V82" s="74">
        <v>3.86</v>
      </c>
      <c r="W82">
        <v>0</v>
      </c>
      <c r="X82">
        <v>-180</v>
      </c>
      <c r="Y82">
        <v>-10</v>
      </c>
      <c r="Z82">
        <v>3.86</v>
      </c>
      <c r="AA82">
        <v>-455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4.16</v>
      </c>
      <c r="N83" s="73">
        <v>0</v>
      </c>
      <c r="O83" s="46">
        <v>-180</v>
      </c>
      <c r="P83" s="46">
        <v>-462</v>
      </c>
      <c r="Q83" s="46">
        <v>-15</v>
      </c>
      <c r="R83" s="46">
        <v>0</v>
      </c>
      <c r="S83" s="74">
        <v>0</v>
      </c>
      <c r="U83" s="73">
        <v>-657</v>
      </c>
      <c r="V83" s="74">
        <v>4.16</v>
      </c>
      <c r="W83">
        <v>0</v>
      </c>
      <c r="X83">
        <v>-180</v>
      </c>
      <c r="Y83">
        <v>-15</v>
      </c>
      <c r="Z83">
        <v>4.16</v>
      </c>
      <c r="AA83">
        <v>-462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2.73</v>
      </c>
      <c r="N84" s="73">
        <v>0</v>
      </c>
      <c r="O84" s="46">
        <v>-170</v>
      </c>
      <c r="P84" s="46">
        <v>-453.97</v>
      </c>
      <c r="Q84" s="46">
        <v>-15</v>
      </c>
      <c r="R84" s="46">
        <v>0</v>
      </c>
      <c r="S84" s="74">
        <v>0</v>
      </c>
      <c r="U84" s="73">
        <v>-638.97</v>
      </c>
      <c r="V84" s="74">
        <v>2.73</v>
      </c>
      <c r="W84">
        <v>0</v>
      </c>
      <c r="X84">
        <v>-170</v>
      </c>
      <c r="Y84">
        <v>-15</v>
      </c>
      <c r="Z84">
        <v>2.73</v>
      </c>
      <c r="AA84">
        <v>-453.97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2.0299999999999998</v>
      </c>
      <c r="N85" s="73">
        <v>0</v>
      </c>
      <c r="O85" s="46">
        <v>-85</v>
      </c>
      <c r="P85" s="46">
        <v>-446.98</v>
      </c>
      <c r="Q85" s="46">
        <v>-15</v>
      </c>
      <c r="R85" s="46">
        <v>0</v>
      </c>
      <c r="S85" s="74">
        <v>0</v>
      </c>
      <c r="U85" s="73">
        <v>-546.98</v>
      </c>
      <c r="V85" s="74">
        <v>2.0299999999999998</v>
      </c>
      <c r="W85">
        <v>0</v>
      </c>
      <c r="X85">
        <v>-85</v>
      </c>
      <c r="Y85">
        <v>-15</v>
      </c>
      <c r="Z85">
        <v>2.0299999999999998</v>
      </c>
      <c r="AA85">
        <v>-446.98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0.28000000000000003</v>
      </c>
      <c r="N86" s="73">
        <v>0</v>
      </c>
      <c r="O86" s="46">
        <v>-125</v>
      </c>
      <c r="P86" s="46">
        <v>-429</v>
      </c>
      <c r="Q86" s="46">
        <v>-15</v>
      </c>
      <c r="R86" s="46">
        <v>0</v>
      </c>
      <c r="S86" s="74">
        <v>0</v>
      </c>
      <c r="U86" s="73">
        <v>-569</v>
      </c>
      <c r="V86" s="74">
        <v>0.28000000000000003</v>
      </c>
      <c r="W86">
        <v>0</v>
      </c>
      <c r="X86">
        <v>-125</v>
      </c>
      <c r="Y86">
        <v>-15</v>
      </c>
      <c r="Z86">
        <v>0.28000000000000003</v>
      </c>
      <c r="AA86">
        <v>-429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-105</v>
      </c>
      <c r="P87" s="46">
        <v>-377</v>
      </c>
      <c r="Q87" s="46">
        <v>-15</v>
      </c>
      <c r="R87" s="46">
        <v>0</v>
      </c>
      <c r="S87" s="74">
        <v>0</v>
      </c>
      <c r="U87" s="73">
        <v>-497</v>
      </c>
      <c r="V87" s="74">
        <v>0</v>
      </c>
      <c r="W87">
        <v>0</v>
      </c>
      <c r="X87">
        <v>-105</v>
      </c>
      <c r="Y87">
        <v>-15</v>
      </c>
      <c r="Z87">
        <v>0</v>
      </c>
      <c r="AA87">
        <v>-377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</v>
      </c>
      <c r="N88" s="73">
        <v>0</v>
      </c>
      <c r="O88" s="46">
        <v>-65</v>
      </c>
      <c r="P88" s="46">
        <v>-263</v>
      </c>
      <c r="Q88" s="46">
        <v>-15</v>
      </c>
      <c r="R88" s="46">
        <v>0</v>
      </c>
      <c r="S88" s="74">
        <v>0</v>
      </c>
      <c r="U88" s="73">
        <v>-343</v>
      </c>
      <c r="V88" s="74">
        <v>0.4</v>
      </c>
      <c r="W88">
        <v>0</v>
      </c>
      <c r="X88">
        <v>-65</v>
      </c>
      <c r="Y88">
        <v>-15</v>
      </c>
      <c r="Z88">
        <v>0.4</v>
      </c>
      <c r="AA88">
        <v>-263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0.01</v>
      </c>
      <c r="N89" s="73">
        <v>0</v>
      </c>
      <c r="O89" s="46">
        <v>-30</v>
      </c>
      <c r="P89" s="46">
        <v>-165.98</v>
      </c>
      <c r="Q89" s="46">
        <v>-15</v>
      </c>
      <c r="R89" s="46">
        <v>0</v>
      </c>
      <c r="S89" s="74">
        <v>0</v>
      </c>
      <c r="U89" s="73">
        <v>-210.98</v>
      </c>
      <c r="V89" s="74">
        <v>0.01</v>
      </c>
      <c r="W89">
        <v>0</v>
      </c>
      <c r="X89">
        <v>-30</v>
      </c>
      <c r="Y89">
        <v>-15</v>
      </c>
      <c r="Z89">
        <v>0.01</v>
      </c>
      <c r="AA89">
        <v>-165.98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0.12</v>
      </c>
      <c r="N90" s="73">
        <v>0</v>
      </c>
      <c r="O90" s="46">
        <v>-30</v>
      </c>
      <c r="P90" s="46">
        <v>-119</v>
      </c>
      <c r="Q90" s="46">
        <v>-15</v>
      </c>
      <c r="R90" s="46">
        <v>0</v>
      </c>
      <c r="S90" s="74">
        <v>0</v>
      </c>
      <c r="U90" s="73">
        <v>-164</v>
      </c>
      <c r="V90" s="74">
        <v>0.12</v>
      </c>
      <c r="W90">
        <v>0</v>
      </c>
      <c r="X90">
        <v>-30</v>
      </c>
      <c r="Y90">
        <v>-15</v>
      </c>
      <c r="Z90">
        <v>0.12</v>
      </c>
      <c r="AA90">
        <v>-119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0.01</v>
      </c>
      <c r="N91" s="73">
        <v>0</v>
      </c>
      <c r="O91" s="46">
        <v>-75</v>
      </c>
      <c r="P91" s="46">
        <v>-82</v>
      </c>
      <c r="Q91" s="46">
        <v>-15</v>
      </c>
      <c r="R91" s="46">
        <v>0</v>
      </c>
      <c r="S91" s="74">
        <v>0</v>
      </c>
      <c r="U91" s="73">
        <v>-172</v>
      </c>
      <c r="V91" s="74">
        <v>0.01</v>
      </c>
      <c r="W91">
        <v>0</v>
      </c>
      <c r="X91">
        <v>-75</v>
      </c>
      <c r="Y91">
        <v>-15</v>
      </c>
      <c r="Z91">
        <v>0.01</v>
      </c>
      <c r="AA91">
        <v>-82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0.02</v>
      </c>
      <c r="N92" s="73">
        <v>0</v>
      </c>
      <c r="O92" s="46">
        <v>-60</v>
      </c>
      <c r="P92" s="46">
        <v>-49</v>
      </c>
      <c r="Q92" s="46">
        <v>-15</v>
      </c>
      <c r="R92" s="46">
        <v>0</v>
      </c>
      <c r="S92" s="74">
        <v>0</v>
      </c>
      <c r="U92" s="73">
        <v>-124</v>
      </c>
      <c r="V92" s="74">
        <v>0.02</v>
      </c>
      <c r="W92">
        <v>0</v>
      </c>
      <c r="X92">
        <v>-60</v>
      </c>
      <c r="Y92">
        <v>-15</v>
      </c>
      <c r="Z92">
        <v>0.02</v>
      </c>
      <c r="AA92">
        <v>-49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-15</v>
      </c>
      <c r="R93" s="46">
        <v>0</v>
      </c>
      <c r="S93" s="74">
        <v>0</v>
      </c>
      <c r="U93" s="73">
        <v>-15</v>
      </c>
      <c r="V93" s="74">
        <v>0</v>
      </c>
      <c r="W93">
        <v>0</v>
      </c>
      <c r="X93">
        <v>0</v>
      </c>
      <c r="Y93">
        <v>-15</v>
      </c>
      <c r="Z93">
        <v>0</v>
      </c>
      <c r="AA93">
        <v>0</v>
      </c>
    </row>
    <row r="94" spans="7:27">
      <c r="G94" t="s">
        <v>136</v>
      </c>
      <c r="H94" s="73">
        <v>2.82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-15</v>
      </c>
      <c r="R94" s="46">
        <v>0</v>
      </c>
      <c r="S94" s="74">
        <v>0</v>
      </c>
      <c r="U94" s="73">
        <v>-15</v>
      </c>
      <c r="V94" s="74">
        <v>2.82</v>
      </c>
      <c r="W94">
        <v>2.82</v>
      </c>
      <c r="X94">
        <v>0</v>
      </c>
      <c r="Y94">
        <v>-15</v>
      </c>
      <c r="Z94">
        <v>0</v>
      </c>
      <c r="AA94">
        <v>0</v>
      </c>
    </row>
    <row r="95" spans="7:27">
      <c r="G95" t="s">
        <v>137</v>
      </c>
      <c r="H95" s="73">
        <v>0.09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-15</v>
      </c>
      <c r="R95" s="46">
        <v>0</v>
      </c>
      <c r="S95" s="74">
        <v>0</v>
      </c>
      <c r="U95" s="73">
        <v>-15</v>
      </c>
      <c r="V95" s="74">
        <v>0.09</v>
      </c>
      <c r="W95">
        <v>0.09</v>
      </c>
      <c r="X95">
        <v>0</v>
      </c>
      <c r="Y95">
        <v>-15</v>
      </c>
      <c r="Z95">
        <v>0</v>
      </c>
      <c r="AA95">
        <v>0</v>
      </c>
    </row>
    <row r="96" spans="7:27">
      <c r="G96" t="s">
        <v>138</v>
      </c>
      <c r="H96" s="73">
        <v>0.02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-15</v>
      </c>
      <c r="R96" s="46">
        <v>0</v>
      </c>
      <c r="S96" s="74">
        <v>0</v>
      </c>
      <c r="U96" s="73">
        <v>-15</v>
      </c>
      <c r="V96" s="74">
        <v>0.02</v>
      </c>
      <c r="W96">
        <v>0.02</v>
      </c>
      <c r="X96">
        <v>0</v>
      </c>
      <c r="Y96">
        <v>-15</v>
      </c>
      <c r="Z96">
        <v>0</v>
      </c>
      <c r="AA96">
        <v>0</v>
      </c>
    </row>
    <row r="97" spans="1:83">
      <c r="G97" t="s">
        <v>139</v>
      </c>
      <c r="H97" s="73">
        <v>0.08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-15</v>
      </c>
      <c r="R97" s="46">
        <v>0</v>
      </c>
      <c r="S97" s="74">
        <v>0</v>
      </c>
      <c r="U97" s="73">
        <v>-15</v>
      </c>
      <c r="V97" s="74">
        <v>0.08</v>
      </c>
      <c r="W97">
        <v>0.08</v>
      </c>
      <c r="X97">
        <v>0</v>
      </c>
      <c r="Y97">
        <v>-15</v>
      </c>
      <c r="Z97">
        <v>0</v>
      </c>
      <c r="AA97">
        <v>0</v>
      </c>
    </row>
    <row r="98" spans="1:83">
      <c r="G98" t="s">
        <v>140</v>
      </c>
      <c r="H98" s="73">
        <v>0.32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-15</v>
      </c>
      <c r="R98" s="46">
        <v>0</v>
      </c>
      <c r="S98" s="74">
        <v>0</v>
      </c>
      <c r="U98" s="73">
        <v>-15</v>
      </c>
      <c r="V98" s="74">
        <v>0.32</v>
      </c>
      <c r="W98">
        <v>0.32</v>
      </c>
      <c r="X98">
        <v>0</v>
      </c>
      <c r="Y98">
        <v>-15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8.3249999999999991E-4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1.3822499999999998E-2</v>
      </c>
      <c r="N99" s="68">
        <f t="shared" si="1"/>
        <v>-0.94199999999999995</v>
      </c>
      <c r="O99" s="69">
        <f t="shared" si="1"/>
        <v>-4.0039199999999999</v>
      </c>
      <c r="P99" s="69">
        <f t="shared" si="1"/>
        <v>-5.0279050000000005</v>
      </c>
      <c r="Q99" s="69">
        <f t="shared" si="1"/>
        <v>-0.14000000000000001</v>
      </c>
      <c r="R99" s="69">
        <f t="shared" si="1"/>
        <v>0</v>
      </c>
      <c r="S99" s="70">
        <f t="shared" si="1"/>
        <v>0</v>
      </c>
      <c r="U99" s="68">
        <f t="shared" si="1"/>
        <v>-10.113825000000002</v>
      </c>
      <c r="V99" s="70">
        <f t="shared" si="1"/>
        <v>1.4655E-2</v>
      </c>
      <c r="W99">
        <f t="shared" si="1"/>
        <v>-0.94116749999999993</v>
      </c>
      <c r="X99">
        <f t="shared" si="1"/>
        <v>-4.0039199999999999</v>
      </c>
      <c r="Y99">
        <f t="shared" si="1"/>
        <v>-0.14000000000000001</v>
      </c>
      <c r="Z99">
        <f t="shared" si="1"/>
        <v>1.3822499999999998E-2</v>
      </c>
      <c r="AA99">
        <f t="shared" si="1"/>
        <v>-5.0279050000000005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T3" sqref="BT3:B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507</v>
      </c>
      <c r="X1" t="s">
        <v>508</v>
      </c>
      <c r="Y1" t="s">
        <v>509</v>
      </c>
      <c r="Z1" t="s">
        <v>507</v>
      </c>
      <c r="AA1" t="s">
        <v>508</v>
      </c>
      <c r="AB1" t="s">
        <v>507</v>
      </c>
      <c r="AC1" t="s">
        <v>510</v>
      </c>
      <c r="AD1" t="s">
        <v>511</v>
      </c>
      <c r="AE1" t="s">
        <v>512</v>
      </c>
      <c r="AF1" t="s">
        <v>507</v>
      </c>
      <c r="AG1" t="s">
        <v>513</v>
      </c>
      <c r="AH1" t="s">
        <v>507</v>
      </c>
      <c r="AI1" t="s">
        <v>514</v>
      </c>
      <c r="AJ1" t="s">
        <v>513</v>
      </c>
      <c r="AK1" t="s">
        <v>515</v>
      </c>
      <c r="AL1" t="s">
        <v>516</v>
      </c>
      <c r="AM1" t="s">
        <v>517</v>
      </c>
      <c r="AN1" t="s">
        <v>508</v>
      </c>
      <c r="AO1" t="s">
        <v>507</v>
      </c>
      <c r="AP1" t="s">
        <v>518</v>
      </c>
      <c r="AQ1" t="s">
        <v>519</v>
      </c>
      <c r="AR1" t="s">
        <v>520</v>
      </c>
      <c r="AS1" t="s">
        <v>507</v>
      </c>
      <c r="AT1" t="s">
        <v>150</v>
      </c>
      <c r="AU1" t="s">
        <v>522</v>
      </c>
      <c r="AV1" t="s">
        <v>523</v>
      </c>
      <c r="AW1" t="s">
        <v>513</v>
      </c>
      <c r="AX1" t="s">
        <v>517</v>
      </c>
      <c r="AY1" t="s">
        <v>518</v>
      </c>
      <c r="AZ1" t="s">
        <v>513</v>
      </c>
      <c r="BA1" t="s">
        <v>517</v>
      </c>
      <c r="BB1" t="s">
        <v>524</v>
      </c>
      <c r="BC1" t="s">
        <v>517</v>
      </c>
      <c r="BD1" t="s">
        <v>525</v>
      </c>
      <c r="BE1" t="s">
        <v>507</v>
      </c>
      <c r="BF1" t="s">
        <v>150</v>
      </c>
      <c r="BG1" t="s">
        <v>518</v>
      </c>
      <c r="BH1" t="s">
        <v>508</v>
      </c>
      <c r="BI1" t="s">
        <v>526</v>
      </c>
      <c r="BJ1" t="s">
        <v>518</v>
      </c>
      <c r="BK1" t="s">
        <v>527</v>
      </c>
      <c r="BL1" t="s">
        <v>528</v>
      </c>
      <c r="BM1" t="s">
        <v>529</v>
      </c>
      <c r="BN1" t="s">
        <v>530</v>
      </c>
      <c r="BO1" t="s">
        <v>530</v>
      </c>
      <c r="BP1" t="s">
        <v>510</v>
      </c>
      <c r="BQ1" t="s">
        <v>514</v>
      </c>
      <c r="BR1" t="s">
        <v>507</v>
      </c>
      <c r="BS1" t="s">
        <v>531</v>
      </c>
      <c r="BT1" t="s">
        <v>532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45087</v>
      </c>
      <c r="W2" s="28" t="s">
        <v>279</v>
      </c>
      <c r="X2" t="s">
        <v>150</v>
      </c>
      <c r="Y2" t="s">
        <v>149</v>
      </c>
      <c r="Z2" t="s">
        <v>268</v>
      </c>
      <c r="AA2" t="s">
        <v>149</v>
      </c>
      <c r="AB2" t="s">
        <v>235</v>
      </c>
      <c r="AC2" t="s">
        <v>153</v>
      </c>
      <c r="AD2" t="s">
        <v>152</v>
      </c>
      <c r="AE2" t="s">
        <v>153</v>
      </c>
      <c r="AF2" t="s">
        <v>280</v>
      </c>
      <c r="AG2" t="s">
        <v>149</v>
      </c>
      <c r="AH2" t="s">
        <v>267</v>
      </c>
      <c r="AI2" t="s">
        <v>153</v>
      </c>
      <c r="AJ2" t="s">
        <v>150</v>
      </c>
      <c r="AK2" t="s">
        <v>149</v>
      </c>
      <c r="AL2" t="s">
        <v>153</v>
      </c>
      <c r="AM2" t="s">
        <v>150</v>
      </c>
      <c r="AN2" t="s">
        <v>150</v>
      </c>
      <c r="AO2" t="s">
        <v>238</v>
      </c>
      <c r="AP2" t="s">
        <v>150</v>
      </c>
      <c r="AQ2" t="s">
        <v>373</v>
      </c>
      <c r="AR2" t="s">
        <v>152</v>
      </c>
      <c r="AS2" t="s">
        <v>281</v>
      </c>
      <c r="AT2" t="s">
        <v>521</v>
      </c>
      <c r="AU2" t="s">
        <v>152</v>
      </c>
      <c r="AV2" t="s">
        <v>153</v>
      </c>
      <c r="AW2" t="s">
        <v>150</v>
      </c>
      <c r="AX2" t="s">
        <v>150</v>
      </c>
      <c r="AY2" t="s">
        <v>149</v>
      </c>
      <c r="AZ2" t="s">
        <v>149</v>
      </c>
      <c r="BA2" t="s">
        <v>150</v>
      </c>
      <c r="BB2" t="s">
        <v>153</v>
      </c>
      <c r="BC2" t="s">
        <v>150</v>
      </c>
      <c r="BD2" t="s">
        <v>149</v>
      </c>
      <c r="BE2" t="s">
        <v>266</v>
      </c>
      <c r="BF2" t="s">
        <v>508</v>
      </c>
      <c r="BG2" t="s">
        <v>149</v>
      </c>
      <c r="BH2" t="s">
        <v>149</v>
      </c>
      <c r="BI2" t="s">
        <v>149</v>
      </c>
      <c r="BJ2" t="s">
        <v>149</v>
      </c>
      <c r="BK2" t="s">
        <v>153</v>
      </c>
      <c r="BL2" t="s">
        <v>388</v>
      </c>
      <c r="BM2" t="s">
        <v>149</v>
      </c>
      <c r="BN2" t="s">
        <v>149</v>
      </c>
      <c r="BO2" t="s">
        <v>149</v>
      </c>
      <c r="BP2" t="s">
        <v>149</v>
      </c>
      <c r="BQ2" t="s">
        <v>149</v>
      </c>
      <c r="BR2" t="s">
        <v>230</v>
      </c>
      <c r="BS2" t="s">
        <v>244</v>
      </c>
      <c r="BT2" t="s">
        <v>388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1036.83</v>
      </c>
      <c r="I3" s="53">
        <v>293.48</v>
      </c>
      <c r="J3" s="53">
        <v>204.16000000000003</v>
      </c>
      <c r="K3" s="53">
        <v>45.459999999999994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0.52</v>
      </c>
      <c r="X3">
        <v>98.65</v>
      </c>
      <c r="Y3">
        <v>285.32</v>
      </c>
      <c r="Z3">
        <v>0.93</v>
      </c>
      <c r="AA3">
        <v>23.15</v>
      </c>
      <c r="AB3">
        <v>0.61</v>
      </c>
      <c r="AC3">
        <v>48.36</v>
      </c>
      <c r="AD3">
        <v>0</v>
      </c>
      <c r="AE3">
        <v>24.18</v>
      </c>
      <c r="AF3">
        <v>0.92</v>
      </c>
      <c r="AG3">
        <v>0</v>
      </c>
      <c r="AH3">
        <v>0.61</v>
      </c>
      <c r="AI3">
        <v>23.8</v>
      </c>
      <c r="AJ3">
        <v>0</v>
      </c>
      <c r="AK3">
        <v>0</v>
      </c>
      <c r="AL3">
        <v>48.36</v>
      </c>
      <c r="AM3">
        <v>36.49</v>
      </c>
      <c r="AN3">
        <v>23.7</v>
      </c>
      <c r="AO3">
        <v>0.82</v>
      </c>
      <c r="AP3">
        <v>23.21</v>
      </c>
      <c r="AQ3">
        <v>0.48</v>
      </c>
      <c r="AR3">
        <v>38.69</v>
      </c>
      <c r="AS3">
        <v>0.37</v>
      </c>
      <c r="AT3">
        <v>0</v>
      </c>
      <c r="AU3">
        <v>6.77</v>
      </c>
      <c r="AV3">
        <v>0</v>
      </c>
      <c r="AW3">
        <v>0</v>
      </c>
      <c r="AX3">
        <v>23.21</v>
      </c>
      <c r="AY3">
        <v>54.16</v>
      </c>
      <c r="AZ3">
        <v>0</v>
      </c>
      <c r="BA3">
        <v>24.18</v>
      </c>
      <c r="BB3">
        <v>43.52</v>
      </c>
      <c r="BC3">
        <v>63.11</v>
      </c>
      <c r="BD3">
        <v>17.2</v>
      </c>
      <c r="BE3">
        <v>1.02</v>
      </c>
      <c r="BF3">
        <v>0</v>
      </c>
      <c r="BG3">
        <v>85.6</v>
      </c>
      <c r="BH3">
        <v>64.319999999999993</v>
      </c>
      <c r="BI3">
        <v>255.26</v>
      </c>
      <c r="BJ3">
        <v>62.87</v>
      </c>
      <c r="BK3">
        <v>15.33</v>
      </c>
      <c r="BL3">
        <v>0</v>
      </c>
      <c r="BM3">
        <v>0</v>
      </c>
      <c r="BN3">
        <v>12.71</v>
      </c>
      <c r="BO3">
        <v>33.65</v>
      </c>
      <c r="BP3">
        <v>85.08</v>
      </c>
      <c r="BQ3">
        <v>21.27</v>
      </c>
      <c r="BR3">
        <v>0.93</v>
      </c>
      <c r="BS3">
        <v>30.57</v>
      </c>
      <c r="BT3">
        <v>4.84</v>
      </c>
    </row>
    <row r="4" spans="1:72">
      <c r="A4" t="s">
        <v>238</v>
      </c>
      <c r="B4" t="s">
        <v>230</v>
      </c>
      <c r="C4" t="s">
        <v>232</v>
      </c>
      <c r="G4" t="s">
        <v>46</v>
      </c>
      <c r="H4" s="73">
        <v>990.41000000000008</v>
      </c>
      <c r="I4" s="46">
        <v>293.48</v>
      </c>
      <c r="J4" s="46">
        <v>204.16000000000003</v>
      </c>
      <c r="K4" s="46">
        <v>45.459999999999994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0.52</v>
      </c>
      <c r="X4">
        <v>98.65</v>
      </c>
      <c r="Y4">
        <v>238.9</v>
      </c>
      <c r="Z4">
        <v>0.93</v>
      </c>
      <c r="AA4">
        <v>23.15</v>
      </c>
      <c r="AB4">
        <v>0.61</v>
      </c>
      <c r="AC4">
        <v>48.36</v>
      </c>
      <c r="AD4">
        <v>0</v>
      </c>
      <c r="AE4">
        <v>24.18</v>
      </c>
      <c r="AF4">
        <v>0.92</v>
      </c>
      <c r="AG4">
        <v>0</v>
      </c>
      <c r="AH4">
        <v>0.61</v>
      </c>
      <c r="AI4">
        <v>23.8</v>
      </c>
      <c r="AJ4">
        <v>0</v>
      </c>
      <c r="AK4">
        <v>0</v>
      </c>
      <c r="AL4">
        <v>48.36</v>
      </c>
      <c r="AM4">
        <v>36.49</v>
      </c>
      <c r="AN4">
        <v>23.7</v>
      </c>
      <c r="AO4">
        <v>0.82</v>
      </c>
      <c r="AP4">
        <v>23.21</v>
      </c>
      <c r="AQ4">
        <v>0.48</v>
      </c>
      <c r="AR4">
        <v>38.69</v>
      </c>
      <c r="AS4">
        <v>0.37</v>
      </c>
      <c r="AT4">
        <v>0</v>
      </c>
      <c r="AU4">
        <v>6.77</v>
      </c>
      <c r="AV4">
        <v>0</v>
      </c>
      <c r="AW4">
        <v>0</v>
      </c>
      <c r="AX4">
        <v>23.21</v>
      </c>
      <c r="AY4">
        <v>54.16</v>
      </c>
      <c r="AZ4">
        <v>0</v>
      </c>
      <c r="BA4">
        <v>24.18</v>
      </c>
      <c r="BB4">
        <v>43.52</v>
      </c>
      <c r="BC4">
        <v>63.11</v>
      </c>
      <c r="BD4">
        <v>17.2</v>
      </c>
      <c r="BE4">
        <v>1.02</v>
      </c>
      <c r="BF4">
        <v>0</v>
      </c>
      <c r="BG4">
        <v>85.6</v>
      </c>
      <c r="BH4">
        <v>64.319999999999993</v>
      </c>
      <c r="BI4">
        <v>255.26</v>
      </c>
      <c r="BJ4">
        <v>62.87</v>
      </c>
      <c r="BK4">
        <v>15.33</v>
      </c>
      <c r="BL4">
        <v>0</v>
      </c>
      <c r="BM4">
        <v>0</v>
      </c>
      <c r="BN4">
        <v>12.71</v>
      </c>
      <c r="BO4">
        <v>33.65</v>
      </c>
      <c r="BP4">
        <v>85.08</v>
      </c>
      <c r="BQ4">
        <v>21.27</v>
      </c>
      <c r="BR4">
        <v>0.93</v>
      </c>
      <c r="BS4">
        <v>30.57</v>
      </c>
      <c r="BT4">
        <v>4.84</v>
      </c>
    </row>
    <row r="5" spans="1:72">
      <c r="A5" t="s">
        <v>239</v>
      </c>
      <c r="B5" t="s">
        <v>231</v>
      </c>
      <c r="C5" t="s">
        <v>233</v>
      </c>
      <c r="G5" t="s">
        <v>47</v>
      </c>
      <c r="H5" s="73">
        <v>943.02</v>
      </c>
      <c r="I5" s="46">
        <v>293.48</v>
      </c>
      <c r="J5" s="46">
        <v>204.16000000000003</v>
      </c>
      <c r="K5" s="46">
        <v>45.459999999999994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0.52</v>
      </c>
      <c r="X5">
        <v>98.65</v>
      </c>
      <c r="Y5">
        <v>191.51</v>
      </c>
      <c r="Z5">
        <v>0.93</v>
      </c>
      <c r="AA5">
        <v>23.15</v>
      </c>
      <c r="AB5">
        <v>0.61</v>
      </c>
      <c r="AC5">
        <v>48.36</v>
      </c>
      <c r="AD5">
        <v>0</v>
      </c>
      <c r="AE5">
        <v>24.18</v>
      </c>
      <c r="AF5">
        <v>0.92</v>
      </c>
      <c r="AG5">
        <v>0</v>
      </c>
      <c r="AH5">
        <v>0.61</v>
      </c>
      <c r="AI5">
        <v>23.8</v>
      </c>
      <c r="AJ5">
        <v>0</v>
      </c>
      <c r="AK5">
        <v>0</v>
      </c>
      <c r="AL5">
        <v>48.36</v>
      </c>
      <c r="AM5">
        <v>36.49</v>
      </c>
      <c r="AN5">
        <v>23.7</v>
      </c>
      <c r="AO5">
        <v>0.82</v>
      </c>
      <c r="AP5">
        <v>23.21</v>
      </c>
      <c r="AQ5">
        <v>0.48</v>
      </c>
      <c r="AR5">
        <v>38.69</v>
      </c>
      <c r="AS5">
        <v>0.37</v>
      </c>
      <c r="AT5">
        <v>0</v>
      </c>
      <c r="AU5">
        <v>6.77</v>
      </c>
      <c r="AV5">
        <v>0</v>
      </c>
      <c r="AW5">
        <v>0</v>
      </c>
      <c r="AX5">
        <v>23.21</v>
      </c>
      <c r="AY5">
        <v>54.16</v>
      </c>
      <c r="AZ5">
        <v>0</v>
      </c>
      <c r="BA5">
        <v>24.18</v>
      </c>
      <c r="BB5">
        <v>43.52</v>
      </c>
      <c r="BC5">
        <v>63.11</v>
      </c>
      <c r="BD5">
        <v>17.2</v>
      </c>
      <c r="BE5">
        <v>1.02</v>
      </c>
      <c r="BF5">
        <v>0</v>
      </c>
      <c r="BG5">
        <v>85.6</v>
      </c>
      <c r="BH5">
        <v>64.319999999999993</v>
      </c>
      <c r="BI5">
        <v>255.26</v>
      </c>
      <c r="BJ5">
        <v>62.87</v>
      </c>
      <c r="BK5">
        <v>15.33</v>
      </c>
      <c r="BL5">
        <v>0</v>
      </c>
      <c r="BM5">
        <v>0</v>
      </c>
      <c r="BN5">
        <v>12.71</v>
      </c>
      <c r="BO5">
        <v>33.65</v>
      </c>
      <c r="BP5">
        <v>85.08</v>
      </c>
      <c r="BQ5">
        <v>21.27</v>
      </c>
      <c r="BR5">
        <v>0.93</v>
      </c>
      <c r="BS5">
        <v>30.57</v>
      </c>
      <c r="BT5">
        <v>4.84</v>
      </c>
    </row>
    <row r="6" spans="1:72">
      <c r="A6" t="s">
        <v>240</v>
      </c>
      <c r="B6" t="s">
        <v>262</v>
      </c>
      <c r="C6" t="s">
        <v>234</v>
      </c>
      <c r="G6" t="s">
        <v>48</v>
      </c>
      <c r="H6" s="73">
        <v>883.05000000000007</v>
      </c>
      <c r="I6" s="46">
        <v>293.48</v>
      </c>
      <c r="J6" s="46">
        <v>204.16000000000003</v>
      </c>
      <c r="K6" s="46">
        <v>45.459999999999994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0.52</v>
      </c>
      <c r="X6">
        <v>98.65</v>
      </c>
      <c r="Y6">
        <v>131.54</v>
      </c>
      <c r="Z6">
        <v>0.93</v>
      </c>
      <c r="AA6">
        <v>23.15</v>
      </c>
      <c r="AB6">
        <v>0.61</v>
      </c>
      <c r="AC6">
        <v>48.36</v>
      </c>
      <c r="AD6">
        <v>0</v>
      </c>
      <c r="AE6">
        <v>24.18</v>
      </c>
      <c r="AF6">
        <v>0.92</v>
      </c>
      <c r="AG6">
        <v>0</v>
      </c>
      <c r="AH6">
        <v>0.61</v>
      </c>
      <c r="AI6">
        <v>23.8</v>
      </c>
      <c r="AJ6">
        <v>0</v>
      </c>
      <c r="AK6">
        <v>0</v>
      </c>
      <c r="AL6">
        <v>48.36</v>
      </c>
      <c r="AM6">
        <v>36.49</v>
      </c>
      <c r="AN6">
        <v>23.7</v>
      </c>
      <c r="AO6">
        <v>0.82</v>
      </c>
      <c r="AP6">
        <v>23.21</v>
      </c>
      <c r="AQ6">
        <v>0.48</v>
      </c>
      <c r="AR6">
        <v>38.69</v>
      </c>
      <c r="AS6">
        <v>0.37</v>
      </c>
      <c r="AT6">
        <v>0</v>
      </c>
      <c r="AU6">
        <v>6.77</v>
      </c>
      <c r="AV6">
        <v>0</v>
      </c>
      <c r="AW6">
        <v>0</v>
      </c>
      <c r="AX6">
        <v>23.21</v>
      </c>
      <c r="AY6">
        <v>54.16</v>
      </c>
      <c r="AZ6">
        <v>0</v>
      </c>
      <c r="BA6">
        <v>24.18</v>
      </c>
      <c r="BB6">
        <v>43.52</v>
      </c>
      <c r="BC6">
        <v>63.11</v>
      </c>
      <c r="BD6">
        <v>17.2</v>
      </c>
      <c r="BE6">
        <v>1.02</v>
      </c>
      <c r="BF6">
        <v>0</v>
      </c>
      <c r="BG6">
        <v>85.6</v>
      </c>
      <c r="BH6">
        <v>64.319999999999993</v>
      </c>
      <c r="BI6">
        <v>255.26</v>
      </c>
      <c r="BJ6">
        <v>62.87</v>
      </c>
      <c r="BK6">
        <v>15.33</v>
      </c>
      <c r="BL6">
        <v>0</v>
      </c>
      <c r="BM6">
        <v>0</v>
      </c>
      <c r="BN6">
        <v>12.71</v>
      </c>
      <c r="BO6">
        <v>33.65</v>
      </c>
      <c r="BP6">
        <v>85.08</v>
      </c>
      <c r="BQ6">
        <v>21.27</v>
      </c>
      <c r="BR6">
        <v>0.93</v>
      </c>
      <c r="BS6">
        <v>30.57</v>
      </c>
      <c r="BT6">
        <v>4.84</v>
      </c>
    </row>
    <row r="7" spans="1:72">
      <c r="A7" t="s">
        <v>241</v>
      </c>
      <c r="B7" t="s">
        <v>284</v>
      </c>
      <c r="C7" t="s">
        <v>263</v>
      </c>
      <c r="G7" t="s">
        <v>49</v>
      </c>
      <c r="H7" s="73">
        <v>836.67000000000007</v>
      </c>
      <c r="I7" s="46">
        <v>293.48</v>
      </c>
      <c r="J7" s="46">
        <v>204.06</v>
      </c>
      <c r="K7" s="46">
        <v>45.459999999999994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0.52</v>
      </c>
      <c r="X7">
        <v>98.65</v>
      </c>
      <c r="Y7">
        <v>85.11</v>
      </c>
      <c r="Z7">
        <v>0.93</v>
      </c>
      <c r="AA7">
        <v>23.15</v>
      </c>
      <c r="AB7">
        <v>0.61</v>
      </c>
      <c r="AC7">
        <v>48.36</v>
      </c>
      <c r="AD7">
        <v>0</v>
      </c>
      <c r="AE7">
        <v>24.18</v>
      </c>
      <c r="AF7">
        <v>0.92</v>
      </c>
      <c r="AG7">
        <v>0</v>
      </c>
      <c r="AH7">
        <v>0.61</v>
      </c>
      <c r="AI7">
        <v>23.8</v>
      </c>
      <c r="AJ7">
        <v>0</v>
      </c>
      <c r="AK7">
        <v>0</v>
      </c>
      <c r="AL7">
        <v>48.36</v>
      </c>
      <c r="AM7">
        <v>36.49</v>
      </c>
      <c r="AN7">
        <v>23.7</v>
      </c>
      <c r="AO7">
        <v>0.82</v>
      </c>
      <c r="AP7">
        <v>23.21</v>
      </c>
      <c r="AQ7">
        <v>0.53</v>
      </c>
      <c r="AR7">
        <v>38.69</v>
      </c>
      <c r="AS7">
        <v>0.37</v>
      </c>
      <c r="AT7">
        <v>0</v>
      </c>
      <c r="AU7">
        <v>6.77</v>
      </c>
      <c r="AV7">
        <v>0</v>
      </c>
      <c r="AW7">
        <v>0</v>
      </c>
      <c r="AX7">
        <v>23.21</v>
      </c>
      <c r="AY7">
        <v>54.16</v>
      </c>
      <c r="AZ7">
        <v>0</v>
      </c>
      <c r="BA7">
        <v>24.18</v>
      </c>
      <c r="BB7">
        <v>43.52</v>
      </c>
      <c r="BC7">
        <v>63.11</v>
      </c>
      <c r="BD7">
        <v>27.52</v>
      </c>
      <c r="BE7">
        <v>1.02</v>
      </c>
      <c r="BF7">
        <v>0</v>
      </c>
      <c r="BG7">
        <v>85.6</v>
      </c>
      <c r="BH7">
        <v>64.319999999999993</v>
      </c>
      <c r="BI7">
        <v>255.26</v>
      </c>
      <c r="BJ7">
        <v>62.87</v>
      </c>
      <c r="BK7">
        <v>15.23</v>
      </c>
      <c r="BL7">
        <v>0</v>
      </c>
      <c r="BM7">
        <v>0</v>
      </c>
      <c r="BN7">
        <v>12.71</v>
      </c>
      <c r="BO7">
        <v>23.33</v>
      </c>
      <c r="BP7">
        <v>85.08</v>
      </c>
      <c r="BQ7">
        <v>21.27</v>
      </c>
      <c r="BR7">
        <v>0.93</v>
      </c>
      <c r="BS7">
        <v>30.57</v>
      </c>
      <c r="BT7">
        <v>4.84</v>
      </c>
    </row>
    <row r="8" spans="1:72">
      <c r="A8" t="s">
        <v>242</v>
      </c>
      <c r="B8" t="s">
        <v>324</v>
      </c>
      <c r="C8" t="s">
        <v>235</v>
      </c>
      <c r="G8" t="s">
        <v>50</v>
      </c>
      <c r="H8" s="73">
        <v>794.12000000000012</v>
      </c>
      <c r="I8" s="46">
        <v>293.48</v>
      </c>
      <c r="J8" s="46">
        <v>204.06</v>
      </c>
      <c r="K8" s="46">
        <v>45.459999999999994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0.52</v>
      </c>
      <c r="X8">
        <v>98.65</v>
      </c>
      <c r="Y8">
        <v>42.56</v>
      </c>
      <c r="Z8">
        <v>0.93</v>
      </c>
      <c r="AA8">
        <v>23.15</v>
      </c>
      <c r="AB8">
        <v>0.61</v>
      </c>
      <c r="AC8">
        <v>48.36</v>
      </c>
      <c r="AD8">
        <v>0</v>
      </c>
      <c r="AE8">
        <v>24.18</v>
      </c>
      <c r="AF8">
        <v>0.92</v>
      </c>
      <c r="AG8">
        <v>0</v>
      </c>
      <c r="AH8">
        <v>0.61</v>
      </c>
      <c r="AI8">
        <v>23.8</v>
      </c>
      <c r="AJ8">
        <v>0</v>
      </c>
      <c r="AK8">
        <v>0</v>
      </c>
      <c r="AL8">
        <v>48.36</v>
      </c>
      <c r="AM8">
        <v>36.49</v>
      </c>
      <c r="AN8">
        <v>23.7</v>
      </c>
      <c r="AO8">
        <v>0.82</v>
      </c>
      <c r="AP8">
        <v>23.21</v>
      </c>
      <c r="AQ8">
        <v>0.53</v>
      </c>
      <c r="AR8">
        <v>38.69</v>
      </c>
      <c r="AS8">
        <v>0.37</v>
      </c>
      <c r="AT8">
        <v>0</v>
      </c>
      <c r="AU8">
        <v>6.77</v>
      </c>
      <c r="AV8">
        <v>0</v>
      </c>
      <c r="AW8">
        <v>0</v>
      </c>
      <c r="AX8">
        <v>23.21</v>
      </c>
      <c r="AY8">
        <v>54.16</v>
      </c>
      <c r="AZ8">
        <v>0</v>
      </c>
      <c r="BA8">
        <v>24.18</v>
      </c>
      <c r="BB8">
        <v>43.52</v>
      </c>
      <c r="BC8">
        <v>63.11</v>
      </c>
      <c r="BD8">
        <v>27.52</v>
      </c>
      <c r="BE8">
        <v>1.02</v>
      </c>
      <c r="BF8">
        <v>0</v>
      </c>
      <c r="BG8">
        <v>85.6</v>
      </c>
      <c r="BH8">
        <v>64.319999999999993</v>
      </c>
      <c r="BI8">
        <v>255.26</v>
      </c>
      <c r="BJ8">
        <v>62.87</v>
      </c>
      <c r="BK8">
        <v>15.23</v>
      </c>
      <c r="BL8">
        <v>0</v>
      </c>
      <c r="BM8">
        <v>0</v>
      </c>
      <c r="BN8">
        <v>12.71</v>
      </c>
      <c r="BO8">
        <v>23.33</v>
      </c>
      <c r="BP8">
        <v>85.08</v>
      </c>
      <c r="BQ8">
        <v>21.27</v>
      </c>
      <c r="BR8">
        <v>0.93</v>
      </c>
      <c r="BS8">
        <v>30.57</v>
      </c>
      <c r="BT8">
        <v>4.84</v>
      </c>
    </row>
    <row r="9" spans="1:72">
      <c r="A9" t="s">
        <v>243</v>
      </c>
      <c r="B9" t="s">
        <v>344</v>
      </c>
      <c r="C9" t="s">
        <v>236</v>
      </c>
      <c r="G9" t="s">
        <v>51</v>
      </c>
      <c r="H9" s="73">
        <v>751.56000000000017</v>
      </c>
      <c r="I9" s="46">
        <v>293.48</v>
      </c>
      <c r="J9" s="46">
        <v>204.06</v>
      </c>
      <c r="K9" s="46">
        <v>45.459999999999994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0.52</v>
      </c>
      <c r="X9">
        <v>98.65</v>
      </c>
      <c r="Y9">
        <v>0</v>
      </c>
      <c r="Z9">
        <v>0.93</v>
      </c>
      <c r="AA9">
        <v>23.15</v>
      </c>
      <c r="AB9">
        <v>0.61</v>
      </c>
      <c r="AC9">
        <v>48.36</v>
      </c>
      <c r="AD9">
        <v>0</v>
      </c>
      <c r="AE9">
        <v>24.18</v>
      </c>
      <c r="AF9">
        <v>0.92</v>
      </c>
      <c r="AG9">
        <v>0</v>
      </c>
      <c r="AH9">
        <v>0.61</v>
      </c>
      <c r="AI9">
        <v>23.8</v>
      </c>
      <c r="AJ9">
        <v>0</v>
      </c>
      <c r="AK9">
        <v>0</v>
      </c>
      <c r="AL9">
        <v>48.36</v>
      </c>
      <c r="AM9">
        <v>36.49</v>
      </c>
      <c r="AN9">
        <v>23.7</v>
      </c>
      <c r="AO9">
        <v>0.82</v>
      </c>
      <c r="AP9">
        <v>23.21</v>
      </c>
      <c r="AQ9">
        <v>0.53</v>
      </c>
      <c r="AR9">
        <v>38.69</v>
      </c>
      <c r="AS9">
        <v>0.37</v>
      </c>
      <c r="AT9">
        <v>0</v>
      </c>
      <c r="AU9">
        <v>6.77</v>
      </c>
      <c r="AV9">
        <v>0</v>
      </c>
      <c r="AW9">
        <v>0</v>
      </c>
      <c r="AX9">
        <v>23.21</v>
      </c>
      <c r="AY9">
        <v>54.16</v>
      </c>
      <c r="AZ9">
        <v>0</v>
      </c>
      <c r="BA9">
        <v>24.18</v>
      </c>
      <c r="BB9">
        <v>43.52</v>
      </c>
      <c r="BC9">
        <v>63.11</v>
      </c>
      <c r="BD9">
        <v>27.52</v>
      </c>
      <c r="BE9">
        <v>1.02</v>
      </c>
      <c r="BF9">
        <v>0</v>
      </c>
      <c r="BG9">
        <v>85.6</v>
      </c>
      <c r="BH9">
        <v>64.319999999999993</v>
      </c>
      <c r="BI9">
        <v>255.26</v>
      </c>
      <c r="BJ9">
        <v>62.87</v>
      </c>
      <c r="BK9">
        <v>15.23</v>
      </c>
      <c r="BL9">
        <v>0</v>
      </c>
      <c r="BM9">
        <v>0</v>
      </c>
      <c r="BN9">
        <v>12.71</v>
      </c>
      <c r="BO9">
        <v>23.33</v>
      </c>
      <c r="BP9">
        <v>85.08</v>
      </c>
      <c r="BQ9">
        <v>21.27</v>
      </c>
      <c r="BR9">
        <v>0.93</v>
      </c>
      <c r="BS9">
        <v>30.57</v>
      </c>
      <c r="BT9">
        <v>4.84</v>
      </c>
    </row>
    <row r="10" spans="1:72">
      <c r="A10" t="s">
        <v>264</v>
      </c>
      <c r="C10" t="s">
        <v>237</v>
      </c>
      <c r="G10" t="s">
        <v>52</v>
      </c>
      <c r="H10" s="73">
        <v>751.56000000000017</v>
      </c>
      <c r="I10" s="46">
        <v>293.48</v>
      </c>
      <c r="J10" s="46">
        <v>204.06</v>
      </c>
      <c r="K10" s="46">
        <v>45.459999999999994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0.52</v>
      </c>
      <c r="X10">
        <v>98.65</v>
      </c>
      <c r="Y10">
        <v>0</v>
      </c>
      <c r="Z10">
        <v>0.93</v>
      </c>
      <c r="AA10">
        <v>23.15</v>
      </c>
      <c r="AB10">
        <v>0.61</v>
      </c>
      <c r="AC10">
        <v>48.36</v>
      </c>
      <c r="AD10">
        <v>0</v>
      </c>
      <c r="AE10">
        <v>24.18</v>
      </c>
      <c r="AF10">
        <v>0.92</v>
      </c>
      <c r="AG10">
        <v>0</v>
      </c>
      <c r="AH10">
        <v>0.61</v>
      </c>
      <c r="AI10">
        <v>23.8</v>
      </c>
      <c r="AJ10">
        <v>0</v>
      </c>
      <c r="AK10">
        <v>0</v>
      </c>
      <c r="AL10">
        <v>48.36</v>
      </c>
      <c r="AM10">
        <v>36.49</v>
      </c>
      <c r="AN10">
        <v>23.7</v>
      </c>
      <c r="AO10">
        <v>0.82</v>
      </c>
      <c r="AP10">
        <v>23.21</v>
      </c>
      <c r="AQ10">
        <v>0.53</v>
      </c>
      <c r="AR10">
        <v>38.69</v>
      </c>
      <c r="AS10">
        <v>0.37</v>
      </c>
      <c r="AT10">
        <v>0</v>
      </c>
      <c r="AU10">
        <v>6.77</v>
      </c>
      <c r="AV10">
        <v>0</v>
      </c>
      <c r="AW10">
        <v>0</v>
      </c>
      <c r="AX10">
        <v>23.21</v>
      </c>
      <c r="AY10">
        <v>54.16</v>
      </c>
      <c r="AZ10">
        <v>0</v>
      </c>
      <c r="BA10">
        <v>24.18</v>
      </c>
      <c r="BB10">
        <v>43.52</v>
      </c>
      <c r="BC10">
        <v>63.11</v>
      </c>
      <c r="BD10">
        <v>27.52</v>
      </c>
      <c r="BE10">
        <v>1.02</v>
      </c>
      <c r="BF10">
        <v>0</v>
      </c>
      <c r="BG10">
        <v>85.6</v>
      </c>
      <c r="BH10">
        <v>64.319999999999993</v>
      </c>
      <c r="BI10">
        <v>255.26</v>
      </c>
      <c r="BJ10">
        <v>62.87</v>
      </c>
      <c r="BK10">
        <v>15.23</v>
      </c>
      <c r="BL10">
        <v>0</v>
      </c>
      <c r="BM10">
        <v>0</v>
      </c>
      <c r="BN10">
        <v>12.71</v>
      </c>
      <c r="BO10">
        <v>23.33</v>
      </c>
      <c r="BP10">
        <v>85.08</v>
      </c>
      <c r="BQ10">
        <v>21.27</v>
      </c>
      <c r="BR10">
        <v>0.93</v>
      </c>
      <c r="BS10">
        <v>30.57</v>
      </c>
      <c r="BT10">
        <v>4.84</v>
      </c>
    </row>
    <row r="11" spans="1:72">
      <c r="A11" t="s">
        <v>244</v>
      </c>
      <c r="C11" t="s">
        <v>325</v>
      </c>
      <c r="G11" t="s">
        <v>53</v>
      </c>
      <c r="H11" s="73">
        <v>751.5100000000001</v>
      </c>
      <c r="I11" s="46">
        <v>293.48</v>
      </c>
      <c r="J11" s="46">
        <v>203.98000000000002</v>
      </c>
      <c r="K11" s="46">
        <v>45.459999999999994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0.52</v>
      </c>
      <c r="X11">
        <v>98.65</v>
      </c>
      <c r="Y11">
        <v>0</v>
      </c>
      <c r="Z11">
        <v>0.93</v>
      </c>
      <c r="AA11">
        <v>23.15</v>
      </c>
      <c r="AB11">
        <v>0.61</v>
      </c>
      <c r="AC11">
        <v>48.36</v>
      </c>
      <c r="AD11">
        <v>0</v>
      </c>
      <c r="AE11">
        <v>24.18</v>
      </c>
      <c r="AF11">
        <v>0.92</v>
      </c>
      <c r="AG11">
        <v>0</v>
      </c>
      <c r="AH11">
        <v>0.61</v>
      </c>
      <c r="AI11">
        <v>23.8</v>
      </c>
      <c r="AJ11">
        <v>0</v>
      </c>
      <c r="AK11">
        <v>0</v>
      </c>
      <c r="AL11">
        <v>48.36</v>
      </c>
      <c r="AM11">
        <v>36.49</v>
      </c>
      <c r="AN11">
        <v>23.7</v>
      </c>
      <c r="AO11">
        <v>0.82</v>
      </c>
      <c r="AP11">
        <v>23.21</v>
      </c>
      <c r="AQ11">
        <v>0.48</v>
      </c>
      <c r="AR11">
        <v>38.69</v>
      </c>
      <c r="AS11">
        <v>0.37</v>
      </c>
      <c r="AT11">
        <v>0</v>
      </c>
      <c r="AU11">
        <v>6.77</v>
      </c>
      <c r="AV11">
        <v>0</v>
      </c>
      <c r="AW11">
        <v>0</v>
      </c>
      <c r="AX11">
        <v>23.21</v>
      </c>
      <c r="AY11">
        <v>54.16</v>
      </c>
      <c r="AZ11">
        <v>0</v>
      </c>
      <c r="BA11">
        <v>24.18</v>
      </c>
      <c r="BB11">
        <v>43.52</v>
      </c>
      <c r="BC11">
        <v>63.11</v>
      </c>
      <c r="BD11">
        <v>37.840000000000003</v>
      </c>
      <c r="BE11">
        <v>1.02</v>
      </c>
      <c r="BF11">
        <v>0</v>
      </c>
      <c r="BG11">
        <v>85.6</v>
      </c>
      <c r="BH11">
        <v>64.319999999999993</v>
      </c>
      <c r="BI11">
        <v>255.26</v>
      </c>
      <c r="BJ11">
        <v>62.87</v>
      </c>
      <c r="BK11">
        <v>15.15</v>
      </c>
      <c r="BL11">
        <v>0</v>
      </c>
      <c r="BM11">
        <v>0</v>
      </c>
      <c r="BN11">
        <v>12.71</v>
      </c>
      <c r="BO11">
        <v>13.01</v>
      </c>
      <c r="BP11">
        <v>85.08</v>
      </c>
      <c r="BQ11">
        <v>21.27</v>
      </c>
      <c r="BR11">
        <v>0.93</v>
      </c>
      <c r="BS11">
        <v>30.57</v>
      </c>
      <c r="BT11">
        <v>4.84</v>
      </c>
    </row>
    <row r="12" spans="1:72">
      <c r="A12" t="s">
        <v>245</v>
      </c>
      <c r="C12" t="s">
        <v>345</v>
      </c>
      <c r="G12" t="s">
        <v>54</v>
      </c>
      <c r="H12" s="73">
        <v>751.5100000000001</v>
      </c>
      <c r="I12" s="46">
        <v>293.48</v>
      </c>
      <c r="J12" s="46">
        <v>203.98000000000002</v>
      </c>
      <c r="K12" s="46">
        <v>45.459999999999994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0.52</v>
      </c>
      <c r="X12">
        <v>98.65</v>
      </c>
      <c r="Y12">
        <v>0</v>
      </c>
      <c r="Z12">
        <v>0.93</v>
      </c>
      <c r="AA12">
        <v>23.15</v>
      </c>
      <c r="AB12">
        <v>0.61</v>
      </c>
      <c r="AC12">
        <v>48.36</v>
      </c>
      <c r="AD12">
        <v>0</v>
      </c>
      <c r="AE12">
        <v>24.18</v>
      </c>
      <c r="AF12">
        <v>0.92</v>
      </c>
      <c r="AG12">
        <v>0</v>
      </c>
      <c r="AH12">
        <v>0.61</v>
      </c>
      <c r="AI12">
        <v>23.8</v>
      </c>
      <c r="AJ12">
        <v>0</v>
      </c>
      <c r="AK12">
        <v>0</v>
      </c>
      <c r="AL12">
        <v>48.36</v>
      </c>
      <c r="AM12">
        <v>36.49</v>
      </c>
      <c r="AN12">
        <v>23.7</v>
      </c>
      <c r="AO12">
        <v>0.82</v>
      </c>
      <c r="AP12">
        <v>23.21</v>
      </c>
      <c r="AQ12">
        <v>0.48</v>
      </c>
      <c r="AR12">
        <v>38.69</v>
      </c>
      <c r="AS12">
        <v>0.37</v>
      </c>
      <c r="AT12">
        <v>0</v>
      </c>
      <c r="AU12">
        <v>6.77</v>
      </c>
      <c r="AV12">
        <v>0</v>
      </c>
      <c r="AW12">
        <v>0</v>
      </c>
      <c r="AX12">
        <v>23.21</v>
      </c>
      <c r="AY12">
        <v>54.16</v>
      </c>
      <c r="AZ12">
        <v>0</v>
      </c>
      <c r="BA12">
        <v>24.18</v>
      </c>
      <c r="BB12">
        <v>43.52</v>
      </c>
      <c r="BC12">
        <v>63.11</v>
      </c>
      <c r="BD12">
        <v>37.840000000000003</v>
      </c>
      <c r="BE12">
        <v>1.02</v>
      </c>
      <c r="BF12">
        <v>0</v>
      </c>
      <c r="BG12">
        <v>85.6</v>
      </c>
      <c r="BH12">
        <v>64.319999999999993</v>
      </c>
      <c r="BI12">
        <v>255.26</v>
      </c>
      <c r="BJ12">
        <v>62.87</v>
      </c>
      <c r="BK12">
        <v>15.15</v>
      </c>
      <c r="BL12">
        <v>0</v>
      </c>
      <c r="BM12">
        <v>0</v>
      </c>
      <c r="BN12">
        <v>12.71</v>
      </c>
      <c r="BO12">
        <v>13.01</v>
      </c>
      <c r="BP12">
        <v>85.08</v>
      </c>
      <c r="BQ12">
        <v>21.27</v>
      </c>
      <c r="BR12">
        <v>0.93</v>
      </c>
      <c r="BS12">
        <v>30.57</v>
      </c>
      <c r="BT12">
        <v>4.84</v>
      </c>
    </row>
    <row r="13" spans="1:72">
      <c r="A13" t="s">
        <v>246</v>
      </c>
      <c r="G13" t="s">
        <v>55</v>
      </c>
      <c r="H13" s="73">
        <v>751.5100000000001</v>
      </c>
      <c r="I13" s="46">
        <v>293.48</v>
      </c>
      <c r="J13" s="46">
        <v>203.98000000000002</v>
      </c>
      <c r="K13" s="46">
        <v>45.459999999999994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0.52</v>
      </c>
      <c r="X13">
        <v>98.65</v>
      </c>
      <c r="Y13">
        <v>0</v>
      </c>
      <c r="Z13">
        <v>0.93</v>
      </c>
      <c r="AA13">
        <v>23.15</v>
      </c>
      <c r="AB13">
        <v>0.61</v>
      </c>
      <c r="AC13">
        <v>48.36</v>
      </c>
      <c r="AD13">
        <v>0</v>
      </c>
      <c r="AE13">
        <v>24.18</v>
      </c>
      <c r="AF13">
        <v>0.92</v>
      </c>
      <c r="AG13">
        <v>0</v>
      </c>
      <c r="AH13">
        <v>0.61</v>
      </c>
      <c r="AI13">
        <v>23.8</v>
      </c>
      <c r="AJ13">
        <v>0</v>
      </c>
      <c r="AK13">
        <v>0</v>
      </c>
      <c r="AL13">
        <v>48.36</v>
      </c>
      <c r="AM13">
        <v>36.49</v>
      </c>
      <c r="AN13">
        <v>23.7</v>
      </c>
      <c r="AO13">
        <v>0.82</v>
      </c>
      <c r="AP13">
        <v>23.21</v>
      </c>
      <c r="AQ13">
        <v>0.48</v>
      </c>
      <c r="AR13">
        <v>38.69</v>
      </c>
      <c r="AS13">
        <v>0.37</v>
      </c>
      <c r="AT13">
        <v>0</v>
      </c>
      <c r="AU13">
        <v>6.77</v>
      </c>
      <c r="AV13">
        <v>0</v>
      </c>
      <c r="AW13">
        <v>0</v>
      </c>
      <c r="AX13">
        <v>23.21</v>
      </c>
      <c r="AY13">
        <v>54.16</v>
      </c>
      <c r="AZ13">
        <v>0</v>
      </c>
      <c r="BA13">
        <v>24.18</v>
      </c>
      <c r="BB13">
        <v>43.52</v>
      </c>
      <c r="BC13">
        <v>63.11</v>
      </c>
      <c r="BD13">
        <v>37.840000000000003</v>
      </c>
      <c r="BE13">
        <v>1.02</v>
      </c>
      <c r="BF13">
        <v>0</v>
      </c>
      <c r="BG13">
        <v>85.6</v>
      </c>
      <c r="BH13">
        <v>64.319999999999993</v>
      </c>
      <c r="BI13">
        <v>255.26</v>
      </c>
      <c r="BJ13">
        <v>62.87</v>
      </c>
      <c r="BK13">
        <v>15.15</v>
      </c>
      <c r="BL13">
        <v>0</v>
      </c>
      <c r="BM13">
        <v>0</v>
      </c>
      <c r="BN13">
        <v>12.71</v>
      </c>
      <c r="BO13">
        <v>13.01</v>
      </c>
      <c r="BP13">
        <v>85.08</v>
      </c>
      <c r="BQ13">
        <v>21.27</v>
      </c>
      <c r="BR13">
        <v>0.93</v>
      </c>
      <c r="BS13">
        <v>30.57</v>
      </c>
      <c r="BT13">
        <v>4.84</v>
      </c>
    </row>
    <row r="14" spans="1:72">
      <c r="A14" t="s">
        <v>247</v>
      </c>
      <c r="G14" t="s">
        <v>56</v>
      </c>
      <c r="H14" s="73">
        <v>751.5100000000001</v>
      </c>
      <c r="I14" s="46">
        <v>293.48</v>
      </c>
      <c r="J14" s="46">
        <v>203.98000000000002</v>
      </c>
      <c r="K14" s="46">
        <v>45.459999999999994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0.52</v>
      </c>
      <c r="X14">
        <v>98.65</v>
      </c>
      <c r="Y14">
        <v>0</v>
      </c>
      <c r="Z14">
        <v>0.93</v>
      </c>
      <c r="AA14">
        <v>23.15</v>
      </c>
      <c r="AB14">
        <v>0.61</v>
      </c>
      <c r="AC14">
        <v>48.36</v>
      </c>
      <c r="AD14">
        <v>0</v>
      </c>
      <c r="AE14">
        <v>24.18</v>
      </c>
      <c r="AF14">
        <v>0.92</v>
      </c>
      <c r="AG14">
        <v>0</v>
      </c>
      <c r="AH14">
        <v>0.61</v>
      </c>
      <c r="AI14">
        <v>23.8</v>
      </c>
      <c r="AJ14">
        <v>0</v>
      </c>
      <c r="AK14">
        <v>0</v>
      </c>
      <c r="AL14">
        <v>48.36</v>
      </c>
      <c r="AM14">
        <v>36.49</v>
      </c>
      <c r="AN14">
        <v>23.7</v>
      </c>
      <c r="AO14">
        <v>0.82</v>
      </c>
      <c r="AP14">
        <v>23.21</v>
      </c>
      <c r="AQ14">
        <v>0.48</v>
      </c>
      <c r="AR14">
        <v>38.69</v>
      </c>
      <c r="AS14">
        <v>0.37</v>
      </c>
      <c r="AT14">
        <v>0</v>
      </c>
      <c r="AU14">
        <v>6.77</v>
      </c>
      <c r="AV14">
        <v>0</v>
      </c>
      <c r="AW14">
        <v>0</v>
      </c>
      <c r="AX14">
        <v>23.21</v>
      </c>
      <c r="AY14">
        <v>54.16</v>
      </c>
      <c r="AZ14">
        <v>0</v>
      </c>
      <c r="BA14">
        <v>24.18</v>
      </c>
      <c r="BB14">
        <v>43.52</v>
      </c>
      <c r="BC14">
        <v>63.11</v>
      </c>
      <c r="BD14">
        <v>37.840000000000003</v>
      </c>
      <c r="BE14">
        <v>1.02</v>
      </c>
      <c r="BF14">
        <v>0</v>
      </c>
      <c r="BG14">
        <v>85.6</v>
      </c>
      <c r="BH14">
        <v>64.319999999999993</v>
      </c>
      <c r="BI14">
        <v>255.26</v>
      </c>
      <c r="BJ14">
        <v>62.87</v>
      </c>
      <c r="BK14">
        <v>15.15</v>
      </c>
      <c r="BL14">
        <v>0</v>
      </c>
      <c r="BM14">
        <v>0</v>
      </c>
      <c r="BN14">
        <v>12.71</v>
      </c>
      <c r="BO14">
        <v>13.01</v>
      </c>
      <c r="BP14">
        <v>85.08</v>
      </c>
      <c r="BQ14">
        <v>21.27</v>
      </c>
      <c r="BR14">
        <v>0.93</v>
      </c>
      <c r="BS14">
        <v>30.57</v>
      </c>
      <c r="BT14">
        <v>4.84</v>
      </c>
    </row>
    <row r="15" spans="1:72">
      <c r="A15" t="s">
        <v>248</v>
      </c>
      <c r="G15" t="s">
        <v>57</v>
      </c>
      <c r="H15" s="73">
        <v>728.32</v>
      </c>
      <c r="I15" s="46">
        <v>256.99</v>
      </c>
      <c r="J15" s="46">
        <v>203.88000000000002</v>
      </c>
      <c r="K15" s="46">
        <v>45.459999999999994</v>
      </c>
      <c r="L15" s="46">
        <v>4.84</v>
      </c>
      <c r="M15" s="74">
        <v>0</v>
      </c>
      <c r="N15" s="73">
        <v>0</v>
      </c>
      <c r="O15" s="46">
        <v>100</v>
      </c>
      <c r="P15" s="46">
        <v>0</v>
      </c>
      <c r="Q15" s="46">
        <v>0</v>
      </c>
      <c r="R15" s="46">
        <v>0</v>
      </c>
      <c r="S15" s="74">
        <v>0</v>
      </c>
      <c r="W15">
        <v>0.52</v>
      </c>
      <c r="X15">
        <v>98.65</v>
      </c>
      <c r="Y15">
        <v>0</v>
      </c>
      <c r="Z15">
        <v>0.93</v>
      </c>
      <c r="AA15">
        <v>0</v>
      </c>
      <c r="AB15">
        <v>0.61</v>
      </c>
      <c r="AC15">
        <v>48.36</v>
      </c>
      <c r="AD15">
        <v>0</v>
      </c>
      <c r="AE15">
        <v>24.18</v>
      </c>
      <c r="AF15">
        <v>0.92</v>
      </c>
      <c r="AG15">
        <v>0</v>
      </c>
      <c r="AH15">
        <v>0.61</v>
      </c>
      <c r="AI15">
        <v>23.8</v>
      </c>
      <c r="AJ15">
        <v>0</v>
      </c>
      <c r="AK15">
        <v>0</v>
      </c>
      <c r="AL15">
        <v>48.36</v>
      </c>
      <c r="AM15">
        <v>0</v>
      </c>
      <c r="AN15">
        <v>23.7</v>
      </c>
      <c r="AO15">
        <v>0.82</v>
      </c>
      <c r="AP15">
        <v>23.21</v>
      </c>
      <c r="AQ15">
        <v>0.44</v>
      </c>
      <c r="AR15">
        <v>38.69</v>
      </c>
      <c r="AS15">
        <v>0.37</v>
      </c>
      <c r="AT15">
        <v>0</v>
      </c>
      <c r="AU15">
        <v>6.77</v>
      </c>
      <c r="AV15">
        <v>0</v>
      </c>
      <c r="AW15">
        <v>0</v>
      </c>
      <c r="AX15">
        <v>23.21</v>
      </c>
      <c r="AY15">
        <v>54.16</v>
      </c>
      <c r="AZ15">
        <v>0</v>
      </c>
      <c r="BA15">
        <v>24.18</v>
      </c>
      <c r="BB15">
        <v>43.52</v>
      </c>
      <c r="BC15">
        <v>63.11</v>
      </c>
      <c r="BD15">
        <v>37.840000000000003</v>
      </c>
      <c r="BE15">
        <v>1.02</v>
      </c>
      <c r="BF15">
        <v>100</v>
      </c>
      <c r="BG15">
        <v>85.6</v>
      </c>
      <c r="BH15">
        <v>64.319999999999993</v>
      </c>
      <c r="BI15">
        <v>255.26</v>
      </c>
      <c r="BJ15">
        <v>62.87</v>
      </c>
      <c r="BK15">
        <v>15.05</v>
      </c>
      <c r="BL15">
        <v>0</v>
      </c>
      <c r="BM15">
        <v>0</v>
      </c>
      <c r="BN15">
        <v>12.71</v>
      </c>
      <c r="BO15">
        <v>13.01</v>
      </c>
      <c r="BP15">
        <v>85.08</v>
      </c>
      <c r="BQ15">
        <v>21.27</v>
      </c>
      <c r="BR15">
        <v>0.93</v>
      </c>
      <c r="BS15">
        <v>30.57</v>
      </c>
      <c r="BT15">
        <v>4.84</v>
      </c>
    </row>
    <row r="16" spans="1:72">
      <c r="A16" t="s">
        <v>249</v>
      </c>
      <c r="G16" t="s">
        <v>58</v>
      </c>
      <c r="H16" s="73">
        <v>728.32</v>
      </c>
      <c r="I16" s="46">
        <v>256.99</v>
      </c>
      <c r="J16" s="46">
        <v>203.88000000000002</v>
      </c>
      <c r="K16" s="46">
        <v>45.459999999999994</v>
      </c>
      <c r="L16" s="46">
        <v>4.84</v>
      </c>
      <c r="M16" s="74">
        <v>0</v>
      </c>
      <c r="N16" s="73">
        <v>0</v>
      </c>
      <c r="O16" s="46">
        <v>84</v>
      </c>
      <c r="P16" s="46">
        <v>0</v>
      </c>
      <c r="Q16" s="46">
        <v>0</v>
      </c>
      <c r="R16" s="46">
        <v>0</v>
      </c>
      <c r="S16" s="74">
        <v>0</v>
      </c>
      <c r="W16">
        <v>0.52</v>
      </c>
      <c r="X16">
        <v>98.65</v>
      </c>
      <c r="Y16">
        <v>0</v>
      </c>
      <c r="Z16">
        <v>0.93</v>
      </c>
      <c r="AA16">
        <v>0</v>
      </c>
      <c r="AB16">
        <v>0.61</v>
      </c>
      <c r="AC16">
        <v>48.36</v>
      </c>
      <c r="AD16">
        <v>0</v>
      </c>
      <c r="AE16">
        <v>24.18</v>
      </c>
      <c r="AF16">
        <v>0.92</v>
      </c>
      <c r="AG16">
        <v>0</v>
      </c>
      <c r="AH16">
        <v>0.61</v>
      </c>
      <c r="AI16">
        <v>23.8</v>
      </c>
      <c r="AJ16">
        <v>0</v>
      </c>
      <c r="AK16">
        <v>0</v>
      </c>
      <c r="AL16">
        <v>48.36</v>
      </c>
      <c r="AM16">
        <v>0</v>
      </c>
      <c r="AN16">
        <v>23.7</v>
      </c>
      <c r="AO16">
        <v>0.82</v>
      </c>
      <c r="AP16">
        <v>23.21</v>
      </c>
      <c r="AQ16">
        <v>0.44</v>
      </c>
      <c r="AR16">
        <v>38.69</v>
      </c>
      <c r="AS16">
        <v>0.37</v>
      </c>
      <c r="AT16">
        <v>0</v>
      </c>
      <c r="AU16">
        <v>6.77</v>
      </c>
      <c r="AV16">
        <v>0</v>
      </c>
      <c r="AW16">
        <v>0</v>
      </c>
      <c r="AX16">
        <v>23.21</v>
      </c>
      <c r="AY16">
        <v>54.16</v>
      </c>
      <c r="AZ16">
        <v>0</v>
      </c>
      <c r="BA16">
        <v>24.18</v>
      </c>
      <c r="BB16">
        <v>43.52</v>
      </c>
      <c r="BC16">
        <v>63.11</v>
      </c>
      <c r="BD16">
        <v>37.840000000000003</v>
      </c>
      <c r="BE16">
        <v>1.02</v>
      </c>
      <c r="BF16">
        <v>84</v>
      </c>
      <c r="BG16">
        <v>85.6</v>
      </c>
      <c r="BH16">
        <v>64.319999999999993</v>
      </c>
      <c r="BI16">
        <v>255.26</v>
      </c>
      <c r="BJ16">
        <v>62.87</v>
      </c>
      <c r="BK16">
        <v>15.05</v>
      </c>
      <c r="BL16">
        <v>0</v>
      </c>
      <c r="BM16">
        <v>0</v>
      </c>
      <c r="BN16">
        <v>12.71</v>
      </c>
      <c r="BO16">
        <v>13.01</v>
      </c>
      <c r="BP16">
        <v>85.08</v>
      </c>
      <c r="BQ16">
        <v>21.27</v>
      </c>
      <c r="BR16">
        <v>0.93</v>
      </c>
      <c r="BS16">
        <v>30.57</v>
      </c>
      <c r="BT16">
        <v>4.84</v>
      </c>
    </row>
    <row r="17" spans="1:72">
      <c r="A17" t="s">
        <v>250</v>
      </c>
      <c r="G17" t="s">
        <v>59</v>
      </c>
      <c r="H17" s="73">
        <v>728.32</v>
      </c>
      <c r="I17" s="46">
        <v>256.99</v>
      </c>
      <c r="J17" s="46">
        <v>203.88000000000002</v>
      </c>
      <c r="K17" s="46">
        <v>45.459999999999994</v>
      </c>
      <c r="L17" s="46">
        <v>4.84</v>
      </c>
      <c r="M17" s="74">
        <v>0</v>
      </c>
      <c r="N17" s="73">
        <v>0</v>
      </c>
      <c r="O17" s="46">
        <v>21</v>
      </c>
      <c r="P17" s="46">
        <v>0</v>
      </c>
      <c r="Q17" s="46">
        <v>0</v>
      </c>
      <c r="R17" s="46">
        <v>0</v>
      </c>
      <c r="S17" s="74">
        <v>0</v>
      </c>
      <c r="W17">
        <v>0.52</v>
      </c>
      <c r="X17">
        <v>98.65</v>
      </c>
      <c r="Y17">
        <v>0</v>
      </c>
      <c r="Z17">
        <v>0.93</v>
      </c>
      <c r="AA17">
        <v>0</v>
      </c>
      <c r="AB17">
        <v>0.61</v>
      </c>
      <c r="AC17">
        <v>48.36</v>
      </c>
      <c r="AD17">
        <v>0</v>
      </c>
      <c r="AE17">
        <v>24.18</v>
      </c>
      <c r="AF17">
        <v>0.92</v>
      </c>
      <c r="AG17">
        <v>0</v>
      </c>
      <c r="AH17">
        <v>0.61</v>
      </c>
      <c r="AI17">
        <v>23.8</v>
      </c>
      <c r="AJ17">
        <v>0</v>
      </c>
      <c r="AK17">
        <v>0</v>
      </c>
      <c r="AL17">
        <v>48.36</v>
      </c>
      <c r="AM17">
        <v>0</v>
      </c>
      <c r="AN17">
        <v>23.7</v>
      </c>
      <c r="AO17">
        <v>0.82</v>
      </c>
      <c r="AP17">
        <v>23.21</v>
      </c>
      <c r="AQ17">
        <v>0.44</v>
      </c>
      <c r="AR17">
        <v>38.69</v>
      </c>
      <c r="AS17">
        <v>0.37</v>
      </c>
      <c r="AT17">
        <v>0</v>
      </c>
      <c r="AU17">
        <v>6.77</v>
      </c>
      <c r="AV17">
        <v>0</v>
      </c>
      <c r="AW17">
        <v>0</v>
      </c>
      <c r="AX17">
        <v>23.21</v>
      </c>
      <c r="AY17">
        <v>54.16</v>
      </c>
      <c r="AZ17">
        <v>0</v>
      </c>
      <c r="BA17">
        <v>24.18</v>
      </c>
      <c r="BB17">
        <v>43.52</v>
      </c>
      <c r="BC17">
        <v>63.11</v>
      </c>
      <c r="BD17">
        <v>37.840000000000003</v>
      </c>
      <c r="BE17">
        <v>1.02</v>
      </c>
      <c r="BF17">
        <v>21</v>
      </c>
      <c r="BG17">
        <v>85.6</v>
      </c>
      <c r="BH17">
        <v>64.319999999999993</v>
      </c>
      <c r="BI17">
        <v>255.26</v>
      </c>
      <c r="BJ17">
        <v>62.87</v>
      </c>
      <c r="BK17">
        <v>15.05</v>
      </c>
      <c r="BL17">
        <v>0</v>
      </c>
      <c r="BM17">
        <v>0</v>
      </c>
      <c r="BN17">
        <v>12.71</v>
      </c>
      <c r="BO17">
        <v>13.01</v>
      </c>
      <c r="BP17">
        <v>85.08</v>
      </c>
      <c r="BQ17">
        <v>21.27</v>
      </c>
      <c r="BR17">
        <v>0.93</v>
      </c>
      <c r="BS17">
        <v>30.57</v>
      </c>
      <c r="BT17">
        <v>4.84</v>
      </c>
    </row>
    <row r="18" spans="1:72">
      <c r="A18" t="s">
        <v>251</v>
      </c>
      <c r="G18" t="s">
        <v>60</v>
      </c>
      <c r="H18" s="73">
        <v>728.32</v>
      </c>
      <c r="I18" s="46">
        <v>256.99</v>
      </c>
      <c r="J18" s="46">
        <v>203.88000000000002</v>
      </c>
      <c r="K18" s="46">
        <v>45.459999999999994</v>
      </c>
      <c r="L18" s="46">
        <v>4.84</v>
      </c>
      <c r="M18" s="74">
        <v>0</v>
      </c>
      <c r="N18" s="73">
        <v>0</v>
      </c>
      <c r="O18" s="46">
        <v>13</v>
      </c>
      <c r="P18" s="46">
        <v>0</v>
      </c>
      <c r="Q18" s="46">
        <v>0</v>
      </c>
      <c r="R18" s="46">
        <v>0</v>
      </c>
      <c r="S18" s="74">
        <v>0</v>
      </c>
      <c r="W18">
        <v>0.52</v>
      </c>
      <c r="X18">
        <v>98.65</v>
      </c>
      <c r="Y18">
        <v>0</v>
      </c>
      <c r="Z18">
        <v>0.93</v>
      </c>
      <c r="AA18">
        <v>0</v>
      </c>
      <c r="AB18">
        <v>0.61</v>
      </c>
      <c r="AC18">
        <v>48.36</v>
      </c>
      <c r="AD18">
        <v>0</v>
      </c>
      <c r="AE18">
        <v>24.18</v>
      </c>
      <c r="AF18">
        <v>0.92</v>
      </c>
      <c r="AG18">
        <v>0</v>
      </c>
      <c r="AH18">
        <v>0.61</v>
      </c>
      <c r="AI18">
        <v>23.8</v>
      </c>
      <c r="AJ18">
        <v>0</v>
      </c>
      <c r="AK18">
        <v>0</v>
      </c>
      <c r="AL18">
        <v>48.36</v>
      </c>
      <c r="AM18">
        <v>0</v>
      </c>
      <c r="AN18">
        <v>23.7</v>
      </c>
      <c r="AO18">
        <v>0.82</v>
      </c>
      <c r="AP18">
        <v>23.21</v>
      </c>
      <c r="AQ18">
        <v>0.44</v>
      </c>
      <c r="AR18">
        <v>38.69</v>
      </c>
      <c r="AS18">
        <v>0.37</v>
      </c>
      <c r="AT18">
        <v>0</v>
      </c>
      <c r="AU18">
        <v>6.77</v>
      </c>
      <c r="AV18">
        <v>0</v>
      </c>
      <c r="AW18">
        <v>0</v>
      </c>
      <c r="AX18">
        <v>23.21</v>
      </c>
      <c r="AY18">
        <v>54.16</v>
      </c>
      <c r="AZ18">
        <v>0</v>
      </c>
      <c r="BA18">
        <v>24.18</v>
      </c>
      <c r="BB18">
        <v>43.52</v>
      </c>
      <c r="BC18">
        <v>63.11</v>
      </c>
      <c r="BD18">
        <v>37.840000000000003</v>
      </c>
      <c r="BE18">
        <v>1.02</v>
      </c>
      <c r="BF18">
        <v>13</v>
      </c>
      <c r="BG18">
        <v>85.6</v>
      </c>
      <c r="BH18">
        <v>64.319999999999993</v>
      </c>
      <c r="BI18">
        <v>255.26</v>
      </c>
      <c r="BJ18">
        <v>62.87</v>
      </c>
      <c r="BK18">
        <v>15.05</v>
      </c>
      <c r="BL18">
        <v>0</v>
      </c>
      <c r="BM18">
        <v>0</v>
      </c>
      <c r="BN18">
        <v>12.71</v>
      </c>
      <c r="BO18">
        <v>13.01</v>
      </c>
      <c r="BP18">
        <v>85.08</v>
      </c>
      <c r="BQ18">
        <v>21.27</v>
      </c>
      <c r="BR18">
        <v>0.93</v>
      </c>
      <c r="BS18">
        <v>30.57</v>
      </c>
      <c r="BT18">
        <v>4.84</v>
      </c>
    </row>
    <row r="19" spans="1:72">
      <c r="A19" t="s">
        <v>265</v>
      </c>
      <c r="G19" t="s">
        <v>61</v>
      </c>
      <c r="H19" s="73">
        <v>728.32</v>
      </c>
      <c r="I19" s="46">
        <v>256.99</v>
      </c>
      <c r="J19" s="46">
        <v>203.88000000000002</v>
      </c>
      <c r="K19" s="46">
        <v>45.459999999999994</v>
      </c>
      <c r="L19" s="46">
        <v>4.84</v>
      </c>
      <c r="M19" s="74">
        <v>0</v>
      </c>
      <c r="N19" s="73">
        <v>0</v>
      </c>
      <c r="O19" s="46">
        <v>22</v>
      </c>
      <c r="P19" s="46">
        <v>0</v>
      </c>
      <c r="Q19" s="46">
        <v>0</v>
      </c>
      <c r="R19" s="46">
        <v>0</v>
      </c>
      <c r="S19" s="74">
        <v>0</v>
      </c>
      <c r="W19">
        <v>0.52</v>
      </c>
      <c r="X19">
        <v>98.65</v>
      </c>
      <c r="Y19">
        <v>0</v>
      </c>
      <c r="Z19">
        <v>0.93</v>
      </c>
      <c r="AA19">
        <v>0</v>
      </c>
      <c r="AB19">
        <v>0.61</v>
      </c>
      <c r="AC19">
        <v>48.36</v>
      </c>
      <c r="AD19">
        <v>0</v>
      </c>
      <c r="AE19">
        <v>24.18</v>
      </c>
      <c r="AF19">
        <v>0.92</v>
      </c>
      <c r="AG19">
        <v>0</v>
      </c>
      <c r="AH19">
        <v>0.61</v>
      </c>
      <c r="AI19">
        <v>23.8</v>
      </c>
      <c r="AJ19">
        <v>0</v>
      </c>
      <c r="AK19">
        <v>0</v>
      </c>
      <c r="AL19">
        <v>48.36</v>
      </c>
      <c r="AM19">
        <v>0</v>
      </c>
      <c r="AN19">
        <v>23.7</v>
      </c>
      <c r="AO19">
        <v>0.82</v>
      </c>
      <c r="AP19">
        <v>23.21</v>
      </c>
      <c r="AQ19">
        <v>0.44</v>
      </c>
      <c r="AR19">
        <v>38.69</v>
      </c>
      <c r="AS19">
        <v>0.37</v>
      </c>
      <c r="AT19">
        <v>0</v>
      </c>
      <c r="AU19">
        <v>6.77</v>
      </c>
      <c r="AV19">
        <v>0</v>
      </c>
      <c r="AW19">
        <v>0</v>
      </c>
      <c r="AX19">
        <v>23.21</v>
      </c>
      <c r="AY19">
        <v>54.16</v>
      </c>
      <c r="AZ19">
        <v>0</v>
      </c>
      <c r="BA19">
        <v>24.18</v>
      </c>
      <c r="BB19">
        <v>43.52</v>
      </c>
      <c r="BC19">
        <v>63.11</v>
      </c>
      <c r="BD19">
        <v>37.840000000000003</v>
      </c>
      <c r="BE19">
        <v>1.02</v>
      </c>
      <c r="BF19">
        <v>22</v>
      </c>
      <c r="BG19">
        <v>85.6</v>
      </c>
      <c r="BH19">
        <v>64.319999999999993</v>
      </c>
      <c r="BI19">
        <v>255.26</v>
      </c>
      <c r="BJ19">
        <v>62.87</v>
      </c>
      <c r="BK19">
        <v>15.05</v>
      </c>
      <c r="BL19">
        <v>0</v>
      </c>
      <c r="BM19">
        <v>0</v>
      </c>
      <c r="BN19">
        <v>12.71</v>
      </c>
      <c r="BO19">
        <v>13.01</v>
      </c>
      <c r="BP19">
        <v>85.08</v>
      </c>
      <c r="BQ19">
        <v>21.27</v>
      </c>
      <c r="BR19">
        <v>0.93</v>
      </c>
      <c r="BS19">
        <v>30.57</v>
      </c>
      <c r="BT19">
        <v>4.84</v>
      </c>
    </row>
    <row r="20" spans="1:72">
      <c r="A20" t="s">
        <v>266</v>
      </c>
      <c r="G20" t="s">
        <v>62</v>
      </c>
      <c r="H20" s="73">
        <v>728.32</v>
      </c>
      <c r="I20" s="46">
        <v>256.99</v>
      </c>
      <c r="J20" s="46">
        <v>203.88000000000002</v>
      </c>
      <c r="K20" s="46">
        <v>45.459999999999994</v>
      </c>
      <c r="L20" s="46">
        <v>4.84</v>
      </c>
      <c r="M20" s="74">
        <v>0</v>
      </c>
      <c r="N20" s="73">
        <v>0</v>
      </c>
      <c r="O20" s="46">
        <v>22</v>
      </c>
      <c r="P20" s="46">
        <v>0</v>
      </c>
      <c r="Q20" s="46">
        <v>0</v>
      </c>
      <c r="R20" s="46">
        <v>0</v>
      </c>
      <c r="S20" s="74">
        <v>0</v>
      </c>
      <c r="W20">
        <v>0.52</v>
      </c>
      <c r="X20">
        <v>98.65</v>
      </c>
      <c r="Y20">
        <v>0</v>
      </c>
      <c r="Z20">
        <v>0.93</v>
      </c>
      <c r="AA20">
        <v>0</v>
      </c>
      <c r="AB20">
        <v>0.61</v>
      </c>
      <c r="AC20">
        <v>48.36</v>
      </c>
      <c r="AD20">
        <v>0</v>
      </c>
      <c r="AE20">
        <v>24.18</v>
      </c>
      <c r="AF20">
        <v>0.92</v>
      </c>
      <c r="AG20">
        <v>0</v>
      </c>
      <c r="AH20">
        <v>0.61</v>
      </c>
      <c r="AI20">
        <v>23.8</v>
      </c>
      <c r="AJ20">
        <v>0</v>
      </c>
      <c r="AK20">
        <v>0</v>
      </c>
      <c r="AL20">
        <v>48.36</v>
      </c>
      <c r="AM20">
        <v>0</v>
      </c>
      <c r="AN20">
        <v>23.7</v>
      </c>
      <c r="AO20">
        <v>0.82</v>
      </c>
      <c r="AP20">
        <v>23.21</v>
      </c>
      <c r="AQ20">
        <v>0.44</v>
      </c>
      <c r="AR20">
        <v>38.69</v>
      </c>
      <c r="AS20">
        <v>0.37</v>
      </c>
      <c r="AT20">
        <v>0</v>
      </c>
      <c r="AU20">
        <v>6.77</v>
      </c>
      <c r="AV20">
        <v>0</v>
      </c>
      <c r="AW20">
        <v>0</v>
      </c>
      <c r="AX20">
        <v>23.21</v>
      </c>
      <c r="AY20">
        <v>54.16</v>
      </c>
      <c r="AZ20">
        <v>0</v>
      </c>
      <c r="BA20">
        <v>24.18</v>
      </c>
      <c r="BB20">
        <v>43.52</v>
      </c>
      <c r="BC20">
        <v>63.11</v>
      </c>
      <c r="BD20">
        <v>37.840000000000003</v>
      </c>
      <c r="BE20">
        <v>1.02</v>
      </c>
      <c r="BF20">
        <v>22</v>
      </c>
      <c r="BG20">
        <v>85.6</v>
      </c>
      <c r="BH20">
        <v>64.319999999999993</v>
      </c>
      <c r="BI20">
        <v>255.26</v>
      </c>
      <c r="BJ20">
        <v>62.87</v>
      </c>
      <c r="BK20">
        <v>15.05</v>
      </c>
      <c r="BL20">
        <v>0</v>
      </c>
      <c r="BM20">
        <v>0</v>
      </c>
      <c r="BN20">
        <v>12.71</v>
      </c>
      <c r="BO20">
        <v>13.01</v>
      </c>
      <c r="BP20">
        <v>85.08</v>
      </c>
      <c r="BQ20">
        <v>21.27</v>
      </c>
      <c r="BR20">
        <v>0.93</v>
      </c>
      <c r="BS20">
        <v>30.57</v>
      </c>
      <c r="BT20">
        <v>4.84</v>
      </c>
    </row>
    <row r="21" spans="1:72">
      <c r="A21" t="s">
        <v>252</v>
      </c>
      <c r="G21" t="s">
        <v>63</v>
      </c>
      <c r="H21" s="73">
        <v>728.32</v>
      </c>
      <c r="I21" s="46">
        <v>256.99</v>
      </c>
      <c r="J21" s="46">
        <v>203.88000000000002</v>
      </c>
      <c r="K21" s="46">
        <v>45.459999999999994</v>
      </c>
      <c r="L21" s="46">
        <v>4.84</v>
      </c>
      <c r="M21" s="74">
        <v>0</v>
      </c>
      <c r="N21" s="73">
        <v>0</v>
      </c>
      <c r="O21" s="46">
        <v>22</v>
      </c>
      <c r="P21" s="46">
        <v>0</v>
      </c>
      <c r="Q21" s="46">
        <v>0</v>
      </c>
      <c r="R21" s="46">
        <v>0</v>
      </c>
      <c r="S21" s="74">
        <v>0</v>
      </c>
      <c r="W21">
        <v>0.52</v>
      </c>
      <c r="X21">
        <v>98.65</v>
      </c>
      <c r="Y21">
        <v>0</v>
      </c>
      <c r="Z21">
        <v>0.93</v>
      </c>
      <c r="AA21">
        <v>0</v>
      </c>
      <c r="AB21">
        <v>0.61</v>
      </c>
      <c r="AC21">
        <v>48.36</v>
      </c>
      <c r="AD21">
        <v>0</v>
      </c>
      <c r="AE21">
        <v>24.18</v>
      </c>
      <c r="AF21">
        <v>0.92</v>
      </c>
      <c r="AG21">
        <v>0</v>
      </c>
      <c r="AH21">
        <v>0.61</v>
      </c>
      <c r="AI21">
        <v>23.8</v>
      </c>
      <c r="AJ21">
        <v>0</v>
      </c>
      <c r="AK21">
        <v>0</v>
      </c>
      <c r="AL21">
        <v>48.36</v>
      </c>
      <c r="AM21">
        <v>0</v>
      </c>
      <c r="AN21">
        <v>23.7</v>
      </c>
      <c r="AO21">
        <v>0.82</v>
      </c>
      <c r="AP21">
        <v>23.21</v>
      </c>
      <c r="AQ21">
        <v>0.44</v>
      </c>
      <c r="AR21">
        <v>38.69</v>
      </c>
      <c r="AS21">
        <v>0.37</v>
      </c>
      <c r="AT21">
        <v>0</v>
      </c>
      <c r="AU21">
        <v>6.77</v>
      </c>
      <c r="AV21">
        <v>0</v>
      </c>
      <c r="AW21">
        <v>0</v>
      </c>
      <c r="AX21">
        <v>23.21</v>
      </c>
      <c r="AY21">
        <v>54.16</v>
      </c>
      <c r="AZ21">
        <v>0</v>
      </c>
      <c r="BA21">
        <v>24.18</v>
      </c>
      <c r="BB21">
        <v>43.52</v>
      </c>
      <c r="BC21">
        <v>63.11</v>
      </c>
      <c r="BD21">
        <v>37.840000000000003</v>
      </c>
      <c r="BE21">
        <v>1.02</v>
      </c>
      <c r="BF21">
        <v>22</v>
      </c>
      <c r="BG21">
        <v>85.6</v>
      </c>
      <c r="BH21">
        <v>64.319999999999993</v>
      </c>
      <c r="BI21">
        <v>255.26</v>
      </c>
      <c r="BJ21">
        <v>62.87</v>
      </c>
      <c r="BK21">
        <v>15.05</v>
      </c>
      <c r="BL21">
        <v>0</v>
      </c>
      <c r="BM21">
        <v>0</v>
      </c>
      <c r="BN21">
        <v>12.71</v>
      </c>
      <c r="BO21">
        <v>13.01</v>
      </c>
      <c r="BP21">
        <v>85.08</v>
      </c>
      <c r="BQ21">
        <v>21.27</v>
      </c>
      <c r="BR21">
        <v>0.93</v>
      </c>
      <c r="BS21">
        <v>30.57</v>
      </c>
      <c r="BT21">
        <v>4.84</v>
      </c>
    </row>
    <row r="22" spans="1:72">
      <c r="A22" t="s">
        <v>253</v>
      </c>
      <c r="G22" t="s">
        <v>64</v>
      </c>
      <c r="H22" s="73">
        <v>728.32</v>
      </c>
      <c r="I22" s="46">
        <v>256.99</v>
      </c>
      <c r="J22" s="46">
        <v>203.88000000000002</v>
      </c>
      <c r="K22" s="46">
        <v>45.459999999999994</v>
      </c>
      <c r="L22" s="46">
        <v>4.84</v>
      </c>
      <c r="M22" s="74">
        <v>0</v>
      </c>
      <c r="N22" s="73">
        <v>0</v>
      </c>
      <c r="O22" s="46">
        <v>22</v>
      </c>
      <c r="P22" s="46">
        <v>0</v>
      </c>
      <c r="Q22" s="46">
        <v>0</v>
      </c>
      <c r="R22" s="46">
        <v>0</v>
      </c>
      <c r="S22" s="74">
        <v>0</v>
      </c>
      <c r="W22">
        <v>0.52</v>
      </c>
      <c r="X22">
        <v>98.65</v>
      </c>
      <c r="Y22">
        <v>0</v>
      </c>
      <c r="Z22">
        <v>0.93</v>
      </c>
      <c r="AA22">
        <v>0</v>
      </c>
      <c r="AB22">
        <v>0.61</v>
      </c>
      <c r="AC22">
        <v>48.36</v>
      </c>
      <c r="AD22">
        <v>0</v>
      </c>
      <c r="AE22">
        <v>24.18</v>
      </c>
      <c r="AF22">
        <v>0.92</v>
      </c>
      <c r="AG22">
        <v>0</v>
      </c>
      <c r="AH22">
        <v>0.61</v>
      </c>
      <c r="AI22">
        <v>23.8</v>
      </c>
      <c r="AJ22">
        <v>0</v>
      </c>
      <c r="AK22">
        <v>0</v>
      </c>
      <c r="AL22">
        <v>48.36</v>
      </c>
      <c r="AM22">
        <v>0</v>
      </c>
      <c r="AN22">
        <v>23.7</v>
      </c>
      <c r="AO22">
        <v>0.82</v>
      </c>
      <c r="AP22">
        <v>23.21</v>
      </c>
      <c r="AQ22">
        <v>0.44</v>
      </c>
      <c r="AR22">
        <v>38.69</v>
      </c>
      <c r="AS22">
        <v>0.37</v>
      </c>
      <c r="AT22">
        <v>0</v>
      </c>
      <c r="AU22">
        <v>6.77</v>
      </c>
      <c r="AV22">
        <v>0</v>
      </c>
      <c r="AW22">
        <v>0</v>
      </c>
      <c r="AX22">
        <v>23.21</v>
      </c>
      <c r="AY22">
        <v>54.16</v>
      </c>
      <c r="AZ22">
        <v>0</v>
      </c>
      <c r="BA22">
        <v>24.18</v>
      </c>
      <c r="BB22">
        <v>43.52</v>
      </c>
      <c r="BC22">
        <v>63.11</v>
      </c>
      <c r="BD22">
        <v>37.840000000000003</v>
      </c>
      <c r="BE22">
        <v>1.02</v>
      </c>
      <c r="BF22">
        <v>22</v>
      </c>
      <c r="BG22">
        <v>85.6</v>
      </c>
      <c r="BH22">
        <v>64.319999999999993</v>
      </c>
      <c r="BI22">
        <v>255.26</v>
      </c>
      <c r="BJ22">
        <v>62.87</v>
      </c>
      <c r="BK22">
        <v>15.05</v>
      </c>
      <c r="BL22">
        <v>0</v>
      </c>
      <c r="BM22">
        <v>0</v>
      </c>
      <c r="BN22">
        <v>12.71</v>
      </c>
      <c r="BO22">
        <v>13.01</v>
      </c>
      <c r="BP22">
        <v>85.08</v>
      </c>
      <c r="BQ22">
        <v>21.27</v>
      </c>
      <c r="BR22">
        <v>0.93</v>
      </c>
      <c r="BS22">
        <v>30.57</v>
      </c>
      <c r="BT22">
        <v>4.84</v>
      </c>
    </row>
    <row r="23" spans="1:72">
      <c r="A23" t="s">
        <v>254</v>
      </c>
      <c r="G23" t="s">
        <v>65</v>
      </c>
      <c r="H23" s="73">
        <v>728.36</v>
      </c>
      <c r="I23" s="46">
        <v>158.34000000000003</v>
      </c>
      <c r="J23" s="46">
        <v>203.79000000000002</v>
      </c>
      <c r="K23" s="46">
        <v>45.459999999999994</v>
      </c>
      <c r="L23" s="46">
        <v>4.84</v>
      </c>
      <c r="M23" s="74">
        <v>0</v>
      </c>
      <c r="N23" s="73">
        <v>0</v>
      </c>
      <c r="O23" s="46">
        <v>100</v>
      </c>
      <c r="P23" s="46">
        <v>0</v>
      </c>
      <c r="Q23" s="46">
        <v>0</v>
      </c>
      <c r="R23" s="46">
        <v>0</v>
      </c>
      <c r="S23" s="74">
        <v>0</v>
      </c>
      <c r="W23">
        <v>0.52</v>
      </c>
      <c r="X23">
        <v>0</v>
      </c>
      <c r="Y23">
        <v>0</v>
      </c>
      <c r="Z23">
        <v>0.93</v>
      </c>
      <c r="AA23">
        <v>0</v>
      </c>
      <c r="AB23">
        <v>0.61</v>
      </c>
      <c r="AC23">
        <v>48.36</v>
      </c>
      <c r="AD23">
        <v>0</v>
      </c>
      <c r="AE23">
        <v>24.18</v>
      </c>
      <c r="AF23">
        <v>0.92</v>
      </c>
      <c r="AG23">
        <v>0</v>
      </c>
      <c r="AH23">
        <v>0.61</v>
      </c>
      <c r="AI23">
        <v>23.8</v>
      </c>
      <c r="AJ23">
        <v>0</v>
      </c>
      <c r="AK23">
        <v>0</v>
      </c>
      <c r="AL23">
        <v>48.36</v>
      </c>
      <c r="AM23">
        <v>0</v>
      </c>
      <c r="AN23">
        <v>23.7</v>
      </c>
      <c r="AO23">
        <v>0.82</v>
      </c>
      <c r="AP23">
        <v>23.21</v>
      </c>
      <c r="AQ23">
        <v>0.48</v>
      </c>
      <c r="AR23">
        <v>38.69</v>
      </c>
      <c r="AS23">
        <v>0.37</v>
      </c>
      <c r="AT23">
        <v>0</v>
      </c>
      <c r="AU23">
        <v>6.77</v>
      </c>
      <c r="AV23">
        <v>0</v>
      </c>
      <c r="AW23">
        <v>0</v>
      </c>
      <c r="AX23">
        <v>23.21</v>
      </c>
      <c r="AY23">
        <v>54.16</v>
      </c>
      <c r="AZ23">
        <v>0</v>
      </c>
      <c r="BA23">
        <v>24.18</v>
      </c>
      <c r="BB23">
        <v>43.52</v>
      </c>
      <c r="BC23">
        <v>63.11</v>
      </c>
      <c r="BD23">
        <v>37.840000000000003</v>
      </c>
      <c r="BE23">
        <v>1.02</v>
      </c>
      <c r="BF23">
        <v>100</v>
      </c>
      <c r="BG23">
        <v>85.6</v>
      </c>
      <c r="BH23">
        <v>64.319999999999993</v>
      </c>
      <c r="BI23">
        <v>255.26</v>
      </c>
      <c r="BJ23">
        <v>62.87</v>
      </c>
      <c r="BK23">
        <v>14.96</v>
      </c>
      <c r="BL23">
        <v>0</v>
      </c>
      <c r="BM23">
        <v>0</v>
      </c>
      <c r="BN23">
        <v>12.71</v>
      </c>
      <c r="BO23">
        <v>13.01</v>
      </c>
      <c r="BP23">
        <v>85.08</v>
      </c>
      <c r="BQ23">
        <v>21.27</v>
      </c>
      <c r="BR23">
        <v>0.93</v>
      </c>
      <c r="BS23">
        <v>30.57</v>
      </c>
      <c r="BT23">
        <v>4.84</v>
      </c>
    </row>
    <row r="24" spans="1:72">
      <c r="A24" t="s">
        <v>255</v>
      </c>
      <c r="G24" t="s">
        <v>66</v>
      </c>
      <c r="H24" s="73">
        <v>728.36</v>
      </c>
      <c r="I24" s="46">
        <v>158.34000000000003</v>
      </c>
      <c r="J24" s="46">
        <v>203.79000000000002</v>
      </c>
      <c r="K24" s="46">
        <v>45.459999999999994</v>
      </c>
      <c r="L24" s="46">
        <v>4.84</v>
      </c>
      <c r="M24" s="74">
        <v>0</v>
      </c>
      <c r="N24" s="73">
        <v>0</v>
      </c>
      <c r="O24" s="46">
        <v>100</v>
      </c>
      <c r="P24" s="46">
        <v>0</v>
      </c>
      <c r="Q24" s="46">
        <v>0</v>
      </c>
      <c r="R24" s="46">
        <v>0</v>
      </c>
      <c r="S24" s="74">
        <v>0</v>
      </c>
      <c r="W24">
        <v>0.52</v>
      </c>
      <c r="X24">
        <v>0</v>
      </c>
      <c r="Y24">
        <v>0</v>
      </c>
      <c r="Z24">
        <v>0.93</v>
      </c>
      <c r="AA24">
        <v>0</v>
      </c>
      <c r="AB24">
        <v>0.61</v>
      </c>
      <c r="AC24">
        <v>48.36</v>
      </c>
      <c r="AD24">
        <v>0</v>
      </c>
      <c r="AE24">
        <v>24.18</v>
      </c>
      <c r="AF24">
        <v>0.92</v>
      </c>
      <c r="AG24">
        <v>0</v>
      </c>
      <c r="AH24">
        <v>0.61</v>
      </c>
      <c r="AI24">
        <v>23.8</v>
      </c>
      <c r="AJ24">
        <v>0</v>
      </c>
      <c r="AK24">
        <v>0</v>
      </c>
      <c r="AL24">
        <v>48.36</v>
      </c>
      <c r="AM24">
        <v>0</v>
      </c>
      <c r="AN24">
        <v>23.7</v>
      </c>
      <c r="AO24">
        <v>0.82</v>
      </c>
      <c r="AP24">
        <v>23.21</v>
      </c>
      <c r="AQ24">
        <v>0.48</v>
      </c>
      <c r="AR24">
        <v>38.69</v>
      </c>
      <c r="AS24">
        <v>0.37</v>
      </c>
      <c r="AT24">
        <v>0</v>
      </c>
      <c r="AU24">
        <v>6.77</v>
      </c>
      <c r="AV24">
        <v>0</v>
      </c>
      <c r="AW24">
        <v>0</v>
      </c>
      <c r="AX24">
        <v>23.21</v>
      </c>
      <c r="AY24">
        <v>54.16</v>
      </c>
      <c r="AZ24">
        <v>0</v>
      </c>
      <c r="BA24">
        <v>24.18</v>
      </c>
      <c r="BB24">
        <v>43.52</v>
      </c>
      <c r="BC24">
        <v>63.11</v>
      </c>
      <c r="BD24">
        <v>37.840000000000003</v>
      </c>
      <c r="BE24">
        <v>1.02</v>
      </c>
      <c r="BF24">
        <v>100</v>
      </c>
      <c r="BG24">
        <v>85.6</v>
      </c>
      <c r="BH24">
        <v>64.319999999999993</v>
      </c>
      <c r="BI24">
        <v>255.26</v>
      </c>
      <c r="BJ24">
        <v>62.87</v>
      </c>
      <c r="BK24">
        <v>14.96</v>
      </c>
      <c r="BL24">
        <v>0</v>
      </c>
      <c r="BM24">
        <v>0</v>
      </c>
      <c r="BN24">
        <v>12.71</v>
      </c>
      <c r="BO24">
        <v>13.01</v>
      </c>
      <c r="BP24">
        <v>85.08</v>
      </c>
      <c r="BQ24">
        <v>21.27</v>
      </c>
      <c r="BR24">
        <v>0.93</v>
      </c>
      <c r="BS24">
        <v>30.57</v>
      </c>
      <c r="BT24">
        <v>4.84</v>
      </c>
    </row>
    <row r="25" spans="1:72">
      <c r="A25" t="s">
        <v>256</v>
      </c>
      <c r="G25" t="s">
        <v>67</v>
      </c>
      <c r="H25" s="73">
        <v>728.36</v>
      </c>
      <c r="I25" s="46">
        <v>158.34000000000003</v>
      </c>
      <c r="J25" s="46">
        <v>203.79000000000002</v>
      </c>
      <c r="K25" s="46">
        <v>45.459999999999994</v>
      </c>
      <c r="L25" s="46">
        <v>4.84</v>
      </c>
      <c r="M25" s="74">
        <v>0</v>
      </c>
      <c r="N25" s="73">
        <v>0</v>
      </c>
      <c r="O25" s="46">
        <v>100</v>
      </c>
      <c r="P25" s="46">
        <v>0</v>
      </c>
      <c r="Q25" s="46">
        <v>0</v>
      </c>
      <c r="R25" s="46">
        <v>0</v>
      </c>
      <c r="S25" s="74">
        <v>0</v>
      </c>
      <c r="W25">
        <v>0.52</v>
      </c>
      <c r="X25">
        <v>0</v>
      </c>
      <c r="Y25">
        <v>0</v>
      </c>
      <c r="Z25">
        <v>0.93</v>
      </c>
      <c r="AA25">
        <v>0</v>
      </c>
      <c r="AB25">
        <v>0.61</v>
      </c>
      <c r="AC25">
        <v>48.36</v>
      </c>
      <c r="AD25">
        <v>0</v>
      </c>
      <c r="AE25">
        <v>24.18</v>
      </c>
      <c r="AF25">
        <v>0.92</v>
      </c>
      <c r="AG25">
        <v>0</v>
      </c>
      <c r="AH25">
        <v>0.61</v>
      </c>
      <c r="AI25">
        <v>23.8</v>
      </c>
      <c r="AJ25">
        <v>0</v>
      </c>
      <c r="AK25">
        <v>0</v>
      </c>
      <c r="AL25">
        <v>48.36</v>
      </c>
      <c r="AM25">
        <v>0</v>
      </c>
      <c r="AN25">
        <v>23.7</v>
      </c>
      <c r="AO25">
        <v>0.82</v>
      </c>
      <c r="AP25">
        <v>23.21</v>
      </c>
      <c r="AQ25">
        <v>0.48</v>
      </c>
      <c r="AR25">
        <v>38.69</v>
      </c>
      <c r="AS25">
        <v>0.37</v>
      </c>
      <c r="AT25">
        <v>0</v>
      </c>
      <c r="AU25">
        <v>6.77</v>
      </c>
      <c r="AV25">
        <v>0</v>
      </c>
      <c r="AW25">
        <v>0</v>
      </c>
      <c r="AX25">
        <v>23.21</v>
      </c>
      <c r="AY25">
        <v>54.16</v>
      </c>
      <c r="AZ25">
        <v>0</v>
      </c>
      <c r="BA25">
        <v>24.18</v>
      </c>
      <c r="BB25">
        <v>43.52</v>
      </c>
      <c r="BC25">
        <v>63.11</v>
      </c>
      <c r="BD25">
        <v>37.840000000000003</v>
      </c>
      <c r="BE25">
        <v>1.02</v>
      </c>
      <c r="BF25">
        <v>100</v>
      </c>
      <c r="BG25">
        <v>85.6</v>
      </c>
      <c r="BH25">
        <v>64.319999999999993</v>
      </c>
      <c r="BI25">
        <v>255.26</v>
      </c>
      <c r="BJ25">
        <v>62.87</v>
      </c>
      <c r="BK25">
        <v>14.96</v>
      </c>
      <c r="BL25">
        <v>0</v>
      </c>
      <c r="BM25">
        <v>0</v>
      </c>
      <c r="BN25">
        <v>12.71</v>
      </c>
      <c r="BO25">
        <v>13.01</v>
      </c>
      <c r="BP25">
        <v>85.08</v>
      </c>
      <c r="BQ25">
        <v>21.27</v>
      </c>
      <c r="BR25">
        <v>0.93</v>
      </c>
      <c r="BS25">
        <v>30.57</v>
      </c>
      <c r="BT25">
        <v>4.84</v>
      </c>
    </row>
    <row r="26" spans="1:72">
      <c r="A26" t="s">
        <v>257</v>
      </c>
      <c r="G26" t="s">
        <v>68</v>
      </c>
      <c r="H26" s="73">
        <v>728.36</v>
      </c>
      <c r="I26" s="46">
        <v>158.34000000000003</v>
      </c>
      <c r="J26" s="46">
        <v>203.79000000000002</v>
      </c>
      <c r="K26" s="46">
        <v>45.459999999999994</v>
      </c>
      <c r="L26" s="46">
        <v>4.84</v>
      </c>
      <c r="M26" s="74">
        <v>0</v>
      </c>
      <c r="N26" s="73">
        <v>0</v>
      </c>
      <c r="O26" s="46">
        <v>100</v>
      </c>
      <c r="P26" s="46">
        <v>0</v>
      </c>
      <c r="Q26" s="46">
        <v>0</v>
      </c>
      <c r="R26" s="46">
        <v>0</v>
      </c>
      <c r="S26" s="74">
        <v>0</v>
      </c>
      <c r="W26">
        <v>0.52</v>
      </c>
      <c r="X26">
        <v>0</v>
      </c>
      <c r="Y26">
        <v>0</v>
      </c>
      <c r="Z26">
        <v>0.93</v>
      </c>
      <c r="AA26">
        <v>0</v>
      </c>
      <c r="AB26">
        <v>0.61</v>
      </c>
      <c r="AC26">
        <v>48.36</v>
      </c>
      <c r="AD26">
        <v>0</v>
      </c>
      <c r="AE26">
        <v>24.18</v>
      </c>
      <c r="AF26">
        <v>0.92</v>
      </c>
      <c r="AG26">
        <v>0</v>
      </c>
      <c r="AH26">
        <v>0.61</v>
      </c>
      <c r="AI26">
        <v>23.8</v>
      </c>
      <c r="AJ26">
        <v>0</v>
      </c>
      <c r="AK26">
        <v>0</v>
      </c>
      <c r="AL26">
        <v>48.36</v>
      </c>
      <c r="AM26">
        <v>0</v>
      </c>
      <c r="AN26">
        <v>23.7</v>
      </c>
      <c r="AO26">
        <v>0.82</v>
      </c>
      <c r="AP26">
        <v>23.21</v>
      </c>
      <c r="AQ26">
        <v>0.48</v>
      </c>
      <c r="AR26">
        <v>38.69</v>
      </c>
      <c r="AS26">
        <v>0.37</v>
      </c>
      <c r="AT26">
        <v>0</v>
      </c>
      <c r="AU26">
        <v>6.77</v>
      </c>
      <c r="AV26">
        <v>0</v>
      </c>
      <c r="AW26">
        <v>0</v>
      </c>
      <c r="AX26">
        <v>23.21</v>
      </c>
      <c r="AY26">
        <v>54.16</v>
      </c>
      <c r="AZ26">
        <v>0</v>
      </c>
      <c r="BA26">
        <v>24.18</v>
      </c>
      <c r="BB26">
        <v>43.52</v>
      </c>
      <c r="BC26">
        <v>63.11</v>
      </c>
      <c r="BD26">
        <v>37.840000000000003</v>
      </c>
      <c r="BE26">
        <v>1.02</v>
      </c>
      <c r="BF26">
        <v>100</v>
      </c>
      <c r="BG26">
        <v>85.6</v>
      </c>
      <c r="BH26">
        <v>64.319999999999993</v>
      </c>
      <c r="BI26">
        <v>255.26</v>
      </c>
      <c r="BJ26">
        <v>62.87</v>
      </c>
      <c r="BK26">
        <v>14.96</v>
      </c>
      <c r="BL26">
        <v>0</v>
      </c>
      <c r="BM26">
        <v>0</v>
      </c>
      <c r="BN26">
        <v>12.71</v>
      </c>
      <c r="BO26">
        <v>13.01</v>
      </c>
      <c r="BP26">
        <v>85.08</v>
      </c>
      <c r="BQ26">
        <v>21.27</v>
      </c>
      <c r="BR26">
        <v>0.93</v>
      </c>
      <c r="BS26">
        <v>30.57</v>
      </c>
      <c r="BT26">
        <v>4.84</v>
      </c>
    </row>
    <row r="27" spans="1:72">
      <c r="A27" t="s">
        <v>258</v>
      </c>
      <c r="G27" t="s">
        <v>69</v>
      </c>
      <c r="H27" s="73">
        <v>674.64</v>
      </c>
      <c r="I27" s="46">
        <v>135.73000000000002</v>
      </c>
      <c r="J27" s="46">
        <v>203.70000000000002</v>
      </c>
      <c r="K27" s="46">
        <v>45.459999999999994</v>
      </c>
      <c r="L27" s="46">
        <v>4.84</v>
      </c>
      <c r="M27" s="74">
        <v>0</v>
      </c>
      <c r="N27" s="73">
        <v>0</v>
      </c>
      <c r="O27" s="46">
        <v>40</v>
      </c>
      <c r="P27" s="46">
        <v>0</v>
      </c>
      <c r="Q27" s="46">
        <v>0</v>
      </c>
      <c r="R27" s="46">
        <v>0</v>
      </c>
      <c r="S27" s="74">
        <v>0</v>
      </c>
      <c r="W27">
        <v>0.52</v>
      </c>
      <c r="X27">
        <v>0</v>
      </c>
      <c r="Y27">
        <v>0</v>
      </c>
      <c r="Z27">
        <v>0.93</v>
      </c>
      <c r="AA27">
        <v>0</v>
      </c>
      <c r="AB27">
        <v>0.61</v>
      </c>
      <c r="AC27">
        <v>48.36</v>
      </c>
      <c r="AD27">
        <v>0</v>
      </c>
      <c r="AE27">
        <v>24.18</v>
      </c>
      <c r="AF27">
        <v>0.92</v>
      </c>
      <c r="AG27">
        <v>0.7</v>
      </c>
      <c r="AH27">
        <v>0.61</v>
      </c>
      <c r="AI27">
        <v>23.8</v>
      </c>
      <c r="AJ27">
        <v>0.3</v>
      </c>
      <c r="AK27">
        <v>0</v>
      </c>
      <c r="AL27">
        <v>48.36</v>
      </c>
      <c r="AM27">
        <v>0</v>
      </c>
      <c r="AN27">
        <v>23.7</v>
      </c>
      <c r="AO27">
        <v>0.82</v>
      </c>
      <c r="AP27">
        <v>0</v>
      </c>
      <c r="AQ27">
        <v>0.53</v>
      </c>
      <c r="AR27">
        <v>38.69</v>
      </c>
      <c r="AS27">
        <v>0.37</v>
      </c>
      <c r="AT27">
        <v>0</v>
      </c>
      <c r="AU27">
        <v>6.77</v>
      </c>
      <c r="AV27">
        <v>0</v>
      </c>
      <c r="AW27">
        <v>0.3</v>
      </c>
      <c r="AX27">
        <v>23.21</v>
      </c>
      <c r="AY27">
        <v>0</v>
      </c>
      <c r="AZ27">
        <v>0.7</v>
      </c>
      <c r="BA27">
        <v>24.18</v>
      </c>
      <c r="BB27">
        <v>43.52</v>
      </c>
      <c r="BC27">
        <v>63.11</v>
      </c>
      <c r="BD27">
        <v>37.840000000000003</v>
      </c>
      <c r="BE27">
        <v>1.02</v>
      </c>
      <c r="BF27">
        <v>40</v>
      </c>
      <c r="BG27">
        <v>85.6</v>
      </c>
      <c r="BH27">
        <v>64.319999999999993</v>
      </c>
      <c r="BI27">
        <v>255.26</v>
      </c>
      <c r="BJ27">
        <v>62.87</v>
      </c>
      <c r="BK27">
        <v>14.87</v>
      </c>
      <c r="BL27">
        <v>0</v>
      </c>
      <c r="BM27">
        <v>0</v>
      </c>
      <c r="BN27">
        <v>12.71</v>
      </c>
      <c r="BO27">
        <v>13.01</v>
      </c>
      <c r="BP27">
        <v>85.08</v>
      </c>
      <c r="BQ27">
        <v>21.27</v>
      </c>
      <c r="BR27">
        <v>0.93</v>
      </c>
      <c r="BS27">
        <v>29.56</v>
      </c>
      <c r="BT27">
        <v>4.84</v>
      </c>
    </row>
    <row r="28" spans="1:72">
      <c r="A28" t="s">
        <v>259</v>
      </c>
      <c r="G28" t="s">
        <v>70</v>
      </c>
      <c r="H28" s="73">
        <v>675.33999999999992</v>
      </c>
      <c r="I28" s="46">
        <v>136.03000000000003</v>
      </c>
      <c r="J28" s="46">
        <v>203.70000000000002</v>
      </c>
      <c r="K28" s="46">
        <v>45.459999999999994</v>
      </c>
      <c r="L28" s="46">
        <v>4.84</v>
      </c>
      <c r="M28" s="74">
        <v>0</v>
      </c>
      <c r="N28" s="73">
        <v>0</v>
      </c>
      <c r="O28" s="46">
        <v>40</v>
      </c>
      <c r="P28" s="46">
        <v>0</v>
      </c>
      <c r="Q28" s="46">
        <v>0</v>
      </c>
      <c r="R28" s="46">
        <v>0</v>
      </c>
      <c r="S28" s="74">
        <v>0</v>
      </c>
      <c r="W28">
        <v>0.52</v>
      </c>
      <c r="X28">
        <v>0</v>
      </c>
      <c r="Y28">
        <v>0</v>
      </c>
      <c r="Z28">
        <v>0.93</v>
      </c>
      <c r="AA28">
        <v>0</v>
      </c>
      <c r="AB28">
        <v>0.61</v>
      </c>
      <c r="AC28">
        <v>48.36</v>
      </c>
      <c r="AD28">
        <v>0</v>
      </c>
      <c r="AE28">
        <v>24.18</v>
      </c>
      <c r="AF28">
        <v>0.92</v>
      </c>
      <c r="AG28">
        <v>1.4</v>
      </c>
      <c r="AH28">
        <v>0.61</v>
      </c>
      <c r="AI28">
        <v>23.8</v>
      </c>
      <c r="AJ28">
        <v>0.3</v>
      </c>
      <c r="AK28">
        <v>0</v>
      </c>
      <c r="AL28">
        <v>48.36</v>
      </c>
      <c r="AM28">
        <v>0</v>
      </c>
      <c r="AN28">
        <v>23.7</v>
      </c>
      <c r="AO28">
        <v>0.82</v>
      </c>
      <c r="AP28">
        <v>0</v>
      </c>
      <c r="AQ28">
        <v>0.53</v>
      </c>
      <c r="AR28">
        <v>38.69</v>
      </c>
      <c r="AS28">
        <v>0.37</v>
      </c>
      <c r="AT28">
        <v>0</v>
      </c>
      <c r="AU28">
        <v>6.77</v>
      </c>
      <c r="AV28">
        <v>0</v>
      </c>
      <c r="AW28">
        <v>0.6</v>
      </c>
      <c r="AX28">
        <v>23.21</v>
      </c>
      <c r="AY28">
        <v>0</v>
      </c>
      <c r="AZ28">
        <v>0.7</v>
      </c>
      <c r="BA28">
        <v>24.18</v>
      </c>
      <c r="BB28">
        <v>43.52</v>
      </c>
      <c r="BC28">
        <v>63.11</v>
      </c>
      <c r="BD28">
        <v>37.840000000000003</v>
      </c>
      <c r="BE28">
        <v>1.02</v>
      </c>
      <c r="BF28">
        <v>40</v>
      </c>
      <c r="BG28">
        <v>85.6</v>
      </c>
      <c r="BH28">
        <v>64.319999999999993</v>
      </c>
      <c r="BI28">
        <v>255.26</v>
      </c>
      <c r="BJ28">
        <v>62.87</v>
      </c>
      <c r="BK28">
        <v>14.87</v>
      </c>
      <c r="BL28">
        <v>0</v>
      </c>
      <c r="BM28">
        <v>0</v>
      </c>
      <c r="BN28">
        <v>12.71</v>
      </c>
      <c r="BO28">
        <v>13.01</v>
      </c>
      <c r="BP28">
        <v>85.08</v>
      </c>
      <c r="BQ28">
        <v>21.27</v>
      </c>
      <c r="BR28">
        <v>0.93</v>
      </c>
      <c r="BS28">
        <v>29.56</v>
      </c>
      <c r="BT28">
        <v>4.84</v>
      </c>
    </row>
    <row r="29" spans="1:72">
      <c r="A29" t="s">
        <v>267</v>
      </c>
      <c r="G29" t="s">
        <v>71</v>
      </c>
      <c r="H29" s="73">
        <v>676.04</v>
      </c>
      <c r="I29" s="46">
        <v>136.32999999999998</v>
      </c>
      <c r="J29" s="46">
        <v>203.70000000000002</v>
      </c>
      <c r="K29" s="46">
        <v>45.459999999999994</v>
      </c>
      <c r="L29" s="46">
        <v>4.84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0.52</v>
      </c>
      <c r="X29">
        <v>0</v>
      </c>
      <c r="Y29">
        <v>0</v>
      </c>
      <c r="Z29">
        <v>0.93</v>
      </c>
      <c r="AA29">
        <v>0</v>
      </c>
      <c r="AB29">
        <v>0.61</v>
      </c>
      <c r="AC29">
        <v>48.36</v>
      </c>
      <c r="AD29">
        <v>0</v>
      </c>
      <c r="AE29">
        <v>24.18</v>
      </c>
      <c r="AF29">
        <v>0.92</v>
      </c>
      <c r="AG29">
        <v>2.1</v>
      </c>
      <c r="AH29">
        <v>0.61</v>
      </c>
      <c r="AI29">
        <v>23.8</v>
      </c>
      <c r="AJ29">
        <v>0.3</v>
      </c>
      <c r="AK29">
        <v>0</v>
      </c>
      <c r="AL29">
        <v>48.36</v>
      </c>
      <c r="AM29">
        <v>0</v>
      </c>
      <c r="AN29">
        <v>23.7</v>
      </c>
      <c r="AO29">
        <v>0.82</v>
      </c>
      <c r="AP29">
        <v>0</v>
      </c>
      <c r="AQ29">
        <v>0.53</v>
      </c>
      <c r="AR29">
        <v>38.69</v>
      </c>
      <c r="AS29">
        <v>0.37</v>
      </c>
      <c r="AT29">
        <v>0</v>
      </c>
      <c r="AU29">
        <v>6.77</v>
      </c>
      <c r="AV29">
        <v>0</v>
      </c>
      <c r="AW29">
        <v>0.9</v>
      </c>
      <c r="AX29">
        <v>23.21</v>
      </c>
      <c r="AY29">
        <v>0</v>
      </c>
      <c r="AZ29">
        <v>0.7</v>
      </c>
      <c r="BA29">
        <v>24.18</v>
      </c>
      <c r="BB29">
        <v>43.52</v>
      </c>
      <c r="BC29">
        <v>63.11</v>
      </c>
      <c r="BD29">
        <v>37.840000000000003</v>
      </c>
      <c r="BE29">
        <v>1.02</v>
      </c>
      <c r="BF29">
        <v>0</v>
      </c>
      <c r="BG29">
        <v>85.6</v>
      </c>
      <c r="BH29">
        <v>64.319999999999993</v>
      </c>
      <c r="BI29">
        <v>255.26</v>
      </c>
      <c r="BJ29">
        <v>62.87</v>
      </c>
      <c r="BK29">
        <v>14.87</v>
      </c>
      <c r="BL29">
        <v>0</v>
      </c>
      <c r="BM29">
        <v>0</v>
      </c>
      <c r="BN29">
        <v>12.71</v>
      </c>
      <c r="BO29">
        <v>13.01</v>
      </c>
      <c r="BP29">
        <v>85.08</v>
      </c>
      <c r="BQ29">
        <v>21.27</v>
      </c>
      <c r="BR29">
        <v>0.93</v>
      </c>
      <c r="BS29">
        <v>29.56</v>
      </c>
      <c r="BT29">
        <v>4.84</v>
      </c>
    </row>
    <row r="30" spans="1:72">
      <c r="A30" t="s">
        <v>268</v>
      </c>
      <c r="G30" t="s">
        <v>72</v>
      </c>
      <c r="H30" s="73">
        <v>690.74</v>
      </c>
      <c r="I30" s="46">
        <v>142.63</v>
      </c>
      <c r="J30" s="46">
        <v>203.70000000000002</v>
      </c>
      <c r="K30" s="46">
        <v>45.459999999999994</v>
      </c>
      <c r="L30" s="46">
        <v>5.03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0.52</v>
      </c>
      <c r="X30">
        <v>0</v>
      </c>
      <c r="Y30">
        <v>0</v>
      </c>
      <c r="Z30">
        <v>0.93</v>
      </c>
      <c r="AA30">
        <v>0</v>
      </c>
      <c r="AB30">
        <v>0.61</v>
      </c>
      <c r="AC30">
        <v>48.36</v>
      </c>
      <c r="AD30">
        <v>0</v>
      </c>
      <c r="AE30">
        <v>24.18</v>
      </c>
      <c r="AF30">
        <v>0.92</v>
      </c>
      <c r="AG30">
        <v>14</v>
      </c>
      <c r="AH30">
        <v>0.61</v>
      </c>
      <c r="AI30">
        <v>23.8</v>
      </c>
      <c r="AJ30">
        <v>1.5</v>
      </c>
      <c r="AK30">
        <v>0</v>
      </c>
      <c r="AL30">
        <v>48.36</v>
      </c>
      <c r="AM30">
        <v>0</v>
      </c>
      <c r="AN30">
        <v>23.7</v>
      </c>
      <c r="AO30">
        <v>0.82</v>
      </c>
      <c r="AP30">
        <v>0</v>
      </c>
      <c r="AQ30">
        <v>0.53</v>
      </c>
      <c r="AR30">
        <v>38.69</v>
      </c>
      <c r="AS30">
        <v>0.37</v>
      </c>
      <c r="AT30">
        <v>0</v>
      </c>
      <c r="AU30">
        <v>6.77</v>
      </c>
      <c r="AV30">
        <v>0</v>
      </c>
      <c r="AW30">
        <v>6</v>
      </c>
      <c r="AX30">
        <v>23.21</v>
      </c>
      <c r="AY30">
        <v>0</v>
      </c>
      <c r="AZ30">
        <v>3.5</v>
      </c>
      <c r="BA30">
        <v>24.18</v>
      </c>
      <c r="BB30">
        <v>43.52</v>
      </c>
      <c r="BC30">
        <v>63.11</v>
      </c>
      <c r="BD30">
        <v>37.840000000000003</v>
      </c>
      <c r="BE30">
        <v>1.02</v>
      </c>
      <c r="BF30">
        <v>0</v>
      </c>
      <c r="BG30">
        <v>85.6</v>
      </c>
      <c r="BH30">
        <v>64.319999999999993</v>
      </c>
      <c r="BI30">
        <v>255.26</v>
      </c>
      <c r="BJ30">
        <v>62.87</v>
      </c>
      <c r="BK30">
        <v>14.87</v>
      </c>
      <c r="BL30">
        <v>0.19</v>
      </c>
      <c r="BM30">
        <v>0</v>
      </c>
      <c r="BN30">
        <v>12.71</v>
      </c>
      <c r="BO30">
        <v>13.01</v>
      </c>
      <c r="BP30">
        <v>85.08</v>
      </c>
      <c r="BQ30">
        <v>21.27</v>
      </c>
      <c r="BR30">
        <v>0.93</v>
      </c>
      <c r="BS30">
        <v>29.56</v>
      </c>
      <c r="BT30">
        <v>4.84</v>
      </c>
    </row>
    <row r="31" spans="1:72">
      <c r="A31" t="s">
        <v>278</v>
      </c>
      <c r="G31" t="s">
        <v>73</v>
      </c>
      <c r="H31" s="73">
        <v>695.85</v>
      </c>
      <c r="I31" s="46">
        <v>145.63</v>
      </c>
      <c r="J31" s="46">
        <v>237.55</v>
      </c>
      <c r="K31" s="46">
        <v>45.459999999999994</v>
      </c>
      <c r="L31" s="46">
        <v>5.2299999999999995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0.52</v>
      </c>
      <c r="X31">
        <v>0</v>
      </c>
      <c r="Y31">
        <v>0</v>
      </c>
      <c r="Z31">
        <v>0.93</v>
      </c>
      <c r="AA31">
        <v>0</v>
      </c>
      <c r="AB31">
        <v>0.61</v>
      </c>
      <c r="AC31">
        <v>48.36</v>
      </c>
      <c r="AD31">
        <v>0</v>
      </c>
      <c r="AE31">
        <v>24.18</v>
      </c>
      <c r="AF31">
        <v>0.92</v>
      </c>
      <c r="AG31">
        <v>19.600000000000001</v>
      </c>
      <c r="AH31">
        <v>0.61</v>
      </c>
      <c r="AI31">
        <v>23.8</v>
      </c>
      <c r="AJ31">
        <v>2.1</v>
      </c>
      <c r="AK31">
        <v>0</v>
      </c>
      <c r="AL31">
        <v>48.36</v>
      </c>
      <c r="AM31">
        <v>0</v>
      </c>
      <c r="AN31">
        <v>23.7</v>
      </c>
      <c r="AO31">
        <v>0.82</v>
      </c>
      <c r="AP31">
        <v>0</v>
      </c>
      <c r="AQ31">
        <v>0.68</v>
      </c>
      <c r="AR31">
        <v>38.69</v>
      </c>
      <c r="AS31">
        <v>0.37</v>
      </c>
      <c r="AT31">
        <v>0</v>
      </c>
      <c r="AU31">
        <v>6.77</v>
      </c>
      <c r="AV31">
        <v>33.85</v>
      </c>
      <c r="AW31">
        <v>8.4</v>
      </c>
      <c r="AX31">
        <v>23.21</v>
      </c>
      <c r="AY31">
        <v>0</v>
      </c>
      <c r="AZ31">
        <v>4.9000000000000004</v>
      </c>
      <c r="BA31">
        <v>24.18</v>
      </c>
      <c r="BB31">
        <v>43.52</v>
      </c>
      <c r="BC31">
        <v>63.11</v>
      </c>
      <c r="BD31">
        <v>37.840000000000003</v>
      </c>
      <c r="BE31">
        <v>1.02</v>
      </c>
      <c r="BF31">
        <v>0</v>
      </c>
      <c r="BG31">
        <v>85.6</v>
      </c>
      <c r="BH31">
        <v>64.319999999999993</v>
      </c>
      <c r="BI31">
        <v>255.26</v>
      </c>
      <c r="BJ31">
        <v>62.87</v>
      </c>
      <c r="BK31">
        <v>14.87</v>
      </c>
      <c r="BL31">
        <v>0.39</v>
      </c>
      <c r="BM31">
        <v>0</v>
      </c>
      <c r="BN31">
        <v>12.71</v>
      </c>
      <c r="BO31">
        <v>13.01</v>
      </c>
      <c r="BP31">
        <v>85.08</v>
      </c>
      <c r="BQ31">
        <v>21.27</v>
      </c>
      <c r="BR31">
        <v>0.93</v>
      </c>
      <c r="BS31">
        <v>27.52</v>
      </c>
      <c r="BT31">
        <v>4.84</v>
      </c>
    </row>
    <row r="32" spans="1:72">
      <c r="A32" t="s">
        <v>279</v>
      </c>
      <c r="G32" t="s">
        <v>74</v>
      </c>
      <c r="H32" s="73">
        <v>706.35</v>
      </c>
      <c r="I32" s="46">
        <v>150.13</v>
      </c>
      <c r="J32" s="46">
        <v>237.55</v>
      </c>
      <c r="K32" s="46">
        <v>45.459999999999994</v>
      </c>
      <c r="L32" s="46">
        <v>5.45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0.52</v>
      </c>
      <c r="X32">
        <v>0</v>
      </c>
      <c r="Y32">
        <v>0</v>
      </c>
      <c r="Z32">
        <v>0.93</v>
      </c>
      <c r="AA32">
        <v>0</v>
      </c>
      <c r="AB32">
        <v>0.61</v>
      </c>
      <c r="AC32">
        <v>48.36</v>
      </c>
      <c r="AD32">
        <v>0</v>
      </c>
      <c r="AE32">
        <v>24.18</v>
      </c>
      <c r="AF32">
        <v>0.92</v>
      </c>
      <c r="AG32">
        <v>28</v>
      </c>
      <c r="AH32">
        <v>0.61</v>
      </c>
      <c r="AI32">
        <v>23.8</v>
      </c>
      <c r="AJ32">
        <v>3</v>
      </c>
      <c r="AK32">
        <v>0</v>
      </c>
      <c r="AL32">
        <v>48.36</v>
      </c>
      <c r="AM32">
        <v>0</v>
      </c>
      <c r="AN32">
        <v>23.7</v>
      </c>
      <c r="AO32">
        <v>0.82</v>
      </c>
      <c r="AP32">
        <v>0</v>
      </c>
      <c r="AQ32">
        <v>0.68</v>
      </c>
      <c r="AR32">
        <v>38.69</v>
      </c>
      <c r="AS32">
        <v>0.37</v>
      </c>
      <c r="AT32">
        <v>0</v>
      </c>
      <c r="AU32">
        <v>6.77</v>
      </c>
      <c r="AV32">
        <v>33.85</v>
      </c>
      <c r="AW32">
        <v>12</v>
      </c>
      <c r="AX32">
        <v>23.21</v>
      </c>
      <c r="AY32">
        <v>0</v>
      </c>
      <c r="AZ32">
        <v>7</v>
      </c>
      <c r="BA32">
        <v>24.18</v>
      </c>
      <c r="BB32">
        <v>43.52</v>
      </c>
      <c r="BC32">
        <v>63.11</v>
      </c>
      <c r="BD32">
        <v>37.840000000000003</v>
      </c>
      <c r="BE32">
        <v>1.02</v>
      </c>
      <c r="BF32">
        <v>0</v>
      </c>
      <c r="BG32">
        <v>85.6</v>
      </c>
      <c r="BH32">
        <v>64.319999999999993</v>
      </c>
      <c r="BI32">
        <v>255.26</v>
      </c>
      <c r="BJ32">
        <v>62.87</v>
      </c>
      <c r="BK32">
        <v>14.87</v>
      </c>
      <c r="BL32">
        <v>0.61</v>
      </c>
      <c r="BM32">
        <v>0</v>
      </c>
      <c r="BN32">
        <v>12.71</v>
      </c>
      <c r="BO32">
        <v>13.01</v>
      </c>
      <c r="BP32">
        <v>85.08</v>
      </c>
      <c r="BQ32">
        <v>21.27</v>
      </c>
      <c r="BR32">
        <v>0.93</v>
      </c>
      <c r="BS32">
        <v>27.52</v>
      </c>
      <c r="BT32">
        <v>4.84</v>
      </c>
    </row>
    <row r="33" spans="1:72">
      <c r="A33" t="s">
        <v>280</v>
      </c>
      <c r="G33" t="s">
        <v>75</v>
      </c>
      <c r="H33" s="73">
        <v>718.94999999999993</v>
      </c>
      <c r="I33" s="46">
        <v>155.53000000000003</v>
      </c>
      <c r="J33" s="46">
        <v>237.55</v>
      </c>
      <c r="K33" s="46">
        <v>45.459999999999994</v>
      </c>
      <c r="L33" s="46">
        <v>5.97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0.52</v>
      </c>
      <c r="X33">
        <v>0</v>
      </c>
      <c r="Y33">
        <v>0</v>
      </c>
      <c r="Z33">
        <v>0.93</v>
      </c>
      <c r="AA33">
        <v>0</v>
      </c>
      <c r="AB33">
        <v>0.61</v>
      </c>
      <c r="AC33">
        <v>48.36</v>
      </c>
      <c r="AD33">
        <v>0</v>
      </c>
      <c r="AE33">
        <v>24.18</v>
      </c>
      <c r="AF33">
        <v>0.92</v>
      </c>
      <c r="AG33">
        <v>38.5</v>
      </c>
      <c r="AH33">
        <v>0.61</v>
      </c>
      <c r="AI33">
        <v>23.8</v>
      </c>
      <c r="AJ33">
        <v>3.9</v>
      </c>
      <c r="AK33">
        <v>0</v>
      </c>
      <c r="AL33">
        <v>48.36</v>
      </c>
      <c r="AM33">
        <v>0</v>
      </c>
      <c r="AN33">
        <v>23.7</v>
      </c>
      <c r="AO33">
        <v>0.82</v>
      </c>
      <c r="AP33">
        <v>0</v>
      </c>
      <c r="AQ33">
        <v>0.68</v>
      </c>
      <c r="AR33">
        <v>38.69</v>
      </c>
      <c r="AS33">
        <v>0.37</v>
      </c>
      <c r="AT33">
        <v>0</v>
      </c>
      <c r="AU33">
        <v>6.77</v>
      </c>
      <c r="AV33">
        <v>33.85</v>
      </c>
      <c r="AW33">
        <v>16.5</v>
      </c>
      <c r="AX33">
        <v>23.21</v>
      </c>
      <c r="AY33">
        <v>0</v>
      </c>
      <c r="AZ33">
        <v>9.1</v>
      </c>
      <c r="BA33">
        <v>24.18</v>
      </c>
      <c r="BB33">
        <v>43.52</v>
      </c>
      <c r="BC33">
        <v>63.11</v>
      </c>
      <c r="BD33">
        <v>37.840000000000003</v>
      </c>
      <c r="BE33">
        <v>1.02</v>
      </c>
      <c r="BF33">
        <v>0</v>
      </c>
      <c r="BG33">
        <v>85.6</v>
      </c>
      <c r="BH33">
        <v>64.319999999999993</v>
      </c>
      <c r="BI33">
        <v>255.26</v>
      </c>
      <c r="BJ33">
        <v>62.87</v>
      </c>
      <c r="BK33">
        <v>14.87</v>
      </c>
      <c r="BL33">
        <v>1.1299999999999999</v>
      </c>
      <c r="BM33">
        <v>0</v>
      </c>
      <c r="BN33">
        <v>12.71</v>
      </c>
      <c r="BO33">
        <v>13.01</v>
      </c>
      <c r="BP33">
        <v>85.08</v>
      </c>
      <c r="BQ33">
        <v>21.27</v>
      </c>
      <c r="BR33">
        <v>0.93</v>
      </c>
      <c r="BS33">
        <v>27.52</v>
      </c>
      <c r="BT33">
        <v>4.84</v>
      </c>
    </row>
    <row r="34" spans="1:72">
      <c r="A34" t="s">
        <v>281</v>
      </c>
      <c r="G34" t="s">
        <v>76</v>
      </c>
      <c r="H34" s="73">
        <v>732.94999999999993</v>
      </c>
      <c r="I34" s="46">
        <v>161.53000000000003</v>
      </c>
      <c r="J34" s="46">
        <v>237.55</v>
      </c>
      <c r="K34" s="46">
        <v>45.459999999999994</v>
      </c>
      <c r="L34" s="46">
        <v>7.16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0.52</v>
      </c>
      <c r="X34">
        <v>0</v>
      </c>
      <c r="Y34">
        <v>0</v>
      </c>
      <c r="Z34">
        <v>0.93</v>
      </c>
      <c r="AA34">
        <v>0</v>
      </c>
      <c r="AB34">
        <v>0.61</v>
      </c>
      <c r="AC34">
        <v>48.36</v>
      </c>
      <c r="AD34">
        <v>0</v>
      </c>
      <c r="AE34">
        <v>24.18</v>
      </c>
      <c r="AF34">
        <v>0.92</v>
      </c>
      <c r="AG34">
        <v>49</v>
      </c>
      <c r="AH34">
        <v>0.61</v>
      </c>
      <c r="AI34">
        <v>23.8</v>
      </c>
      <c r="AJ34">
        <v>5.4</v>
      </c>
      <c r="AK34">
        <v>0</v>
      </c>
      <c r="AL34">
        <v>48.36</v>
      </c>
      <c r="AM34">
        <v>0</v>
      </c>
      <c r="AN34">
        <v>23.7</v>
      </c>
      <c r="AO34">
        <v>0.82</v>
      </c>
      <c r="AP34">
        <v>0</v>
      </c>
      <c r="AQ34">
        <v>0.68</v>
      </c>
      <c r="AR34">
        <v>38.69</v>
      </c>
      <c r="AS34">
        <v>0.37</v>
      </c>
      <c r="AT34">
        <v>0</v>
      </c>
      <c r="AU34">
        <v>6.77</v>
      </c>
      <c r="AV34">
        <v>33.85</v>
      </c>
      <c r="AW34">
        <v>21</v>
      </c>
      <c r="AX34">
        <v>23.21</v>
      </c>
      <c r="AY34">
        <v>0</v>
      </c>
      <c r="AZ34">
        <v>12.6</v>
      </c>
      <c r="BA34">
        <v>24.18</v>
      </c>
      <c r="BB34">
        <v>43.52</v>
      </c>
      <c r="BC34">
        <v>63.11</v>
      </c>
      <c r="BD34">
        <v>37.840000000000003</v>
      </c>
      <c r="BE34">
        <v>1.02</v>
      </c>
      <c r="BF34">
        <v>0</v>
      </c>
      <c r="BG34">
        <v>85.6</v>
      </c>
      <c r="BH34">
        <v>64.319999999999993</v>
      </c>
      <c r="BI34">
        <v>255.26</v>
      </c>
      <c r="BJ34">
        <v>62.87</v>
      </c>
      <c r="BK34">
        <v>14.87</v>
      </c>
      <c r="BL34">
        <v>2.3199999999999998</v>
      </c>
      <c r="BM34">
        <v>0</v>
      </c>
      <c r="BN34">
        <v>12.71</v>
      </c>
      <c r="BO34">
        <v>13.01</v>
      </c>
      <c r="BP34">
        <v>85.08</v>
      </c>
      <c r="BQ34">
        <v>21.27</v>
      </c>
      <c r="BR34">
        <v>0.93</v>
      </c>
      <c r="BS34">
        <v>27.52</v>
      </c>
      <c r="BT34">
        <v>4.84</v>
      </c>
    </row>
    <row r="35" spans="1:72">
      <c r="A35" t="s">
        <v>283</v>
      </c>
      <c r="G35" t="s">
        <v>77</v>
      </c>
      <c r="H35" s="73">
        <v>741.84</v>
      </c>
      <c r="I35" s="46">
        <v>165.17999999999998</v>
      </c>
      <c r="J35" s="46">
        <v>237.55</v>
      </c>
      <c r="K35" s="46">
        <v>45.459999999999994</v>
      </c>
      <c r="L35" s="46">
        <v>7.64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0.52</v>
      </c>
      <c r="X35">
        <v>0</v>
      </c>
      <c r="Y35">
        <v>0</v>
      </c>
      <c r="Z35">
        <v>0.98</v>
      </c>
      <c r="AA35">
        <v>0</v>
      </c>
      <c r="AB35">
        <v>0.61</v>
      </c>
      <c r="AC35">
        <v>48.36</v>
      </c>
      <c r="AD35">
        <v>0</v>
      </c>
      <c r="AE35">
        <v>24.18</v>
      </c>
      <c r="AF35">
        <v>0.92</v>
      </c>
      <c r="AG35">
        <v>56</v>
      </c>
      <c r="AH35">
        <v>0.61</v>
      </c>
      <c r="AI35">
        <v>23.8</v>
      </c>
      <c r="AJ35">
        <v>6</v>
      </c>
      <c r="AK35">
        <v>0</v>
      </c>
      <c r="AL35">
        <v>48.36</v>
      </c>
      <c r="AM35">
        <v>0</v>
      </c>
      <c r="AN35">
        <v>23.7</v>
      </c>
      <c r="AO35">
        <v>0.97</v>
      </c>
      <c r="AP35">
        <v>0</v>
      </c>
      <c r="AQ35">
        <v>0.97</v>
      </c>
      <c r="AR35">
        <v>38.69</v>
      </c>
      <c r="AS35">
        <v>0.37</v>
      </c>
      <c r="AT35">
        <v>0</v>
      </c>
      <c r="AU35">
        <v>6.77</v>
      </c>
      <c r="AV35">
        <v>33.85</v>
      </c>
      <c r="AW35">
        <v>24</v>
      </c>
      <c r="AX35">
        <v>23.21</v>
      </c>
      <c r="AY35">
        <v>0</v>
      </c>
      <c r="AZ35">
        <v>14</v>
      </c>
      <c r="BA35">
        <v>24.18</v>
      </c>
      <c r="BB35">
        <v>43.52</v>
      </c>
      <c r="BC35">
        <v>63.11</v>
      </c>
      <c r="BD35">
        <v>37.840000000000003</v>
      </c>
      <c r="BE35">
        <v>1.02</v>
      </c>
      <c r="BF35">
        <v>0</v>
      </c>
      <c r="BG35">
        <v>85.6</v>
      </c>
      <c r="BH35">
        <v>64.319999999999993</v>
      </c>
      <c r="BI35">
        <v>255.26</v>
      </c>
      <c r="BJ35">
        <v>62.87</v>
      </c>
      <c r="BK35">
        <v>14.87</v>
      </c>
      <c r="BL35">
        <v>2.8</v>
      </c>
      <c r="BM35">
        <v>0</v>
      </c>
      <c r="BN35">
        <v>12.71</v>
      </c>
      <c r="BO35">
        <v>13.01</v>
      </c>
      <c r="BP35">
        <v>85.08</v>
      </c>
      <c r="BQ35">
        <v>21.27</v>
      </c>
      <c r="BR35">
        <v>0.98</v>
      </c>
      <c r="BS35">
        <v>27.52</v>
      </c>
      <c r="BT35">
        <v>4.84</v>
      </c>
    </row>
    <row r="36" spans="1:72">
      <c r="A36" t="s">
        <v>315</v>
      </c>
      <c r="G36" t="s">
        <v>78</v>
      </c>
      <c r="H36" s="73">
        <v>750.24</v>
      </c>
      <c r="I36" s="46">
        <v>168.78</v>
      </c>
      <c r="J36" s="46">
        <v>237.55</v>
      </c>
      <c r="K36" s="46">
        <v>45.459999999999994</v>
      </c>
      <c r="L36" s="46">
        <v>8.42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0.52</v>
      </c>
      <c r="X36">
        <v>0</v>
      </c>
      <c r="Y36">
        <v>0</v>
      </c>
      <c r="Z36">
        <v>0.98</v>
      </c>
      <c r="AA36">
        <v>0</v>
      </c>
      <c r="AB36">
        <v>0.61</v>
      </c>
      <c r="AC36">
        <v>48.36</v>
      </c>
      <c r="AD36">
        <v>0</v>
      </c>
      <c r="AE36">
        <v>24.18</v>
      </c>
      <c r="AF36">
        <v>0.92</v>
      </c>
      <c r="AG36">
        <v>63</v>
      </c>
      <c r="AH36">
        <v>0.61</v>
      </c>
      <c r="AI36">
        <v>23.8</v>
      </c>
      <c r="AJ36">
        <v>6.6</v>
      </c>
      <c r="AK36">
        <v>0</v>
      </c>
      <c r="AL36">
        <v>48.36</v>
      </c>
      <c r="AM36">
        <v>0</v>
      </c>
      <c r="AN36">
        <v>23.7</v>
      </c>
      <c r="AO36">
        <v>0.97</v>
      </c>
      <c r="AP36">
        <v>0</v>
      </c>
      <c r="AQ36">
        <v>0.97</v>
      </c>
      <c r="AR36">
        <v>38.69</v>
      </c>
      <c r="AS36">
        <v>0.37</v>
      </c>
      <c r="AT36">
        <v>0</v>
      </c>
      <c r="AU36">
        <v>6.77</v>
      </c>
      <c r="AV36">
        <v>33.85</v>
      </c>
      <c r="AW36">
        <v>27</v>
      </c>
      <c r="AX36">
        <v>23.21</v>
      </c>
      <c r="AY36">
        <v>0</v>
      </c>
      <c r="AZ36">
        <v>15.4</v>
      </c>
      <c r="BA36">
        <v>24.18</v>
      </c>
      <c r="BB36">
        <v>43.52</v>
      </c>
      <c r="BC36">
        <v>63.11</v>
      </c>
      <c r="BD36">
        <v>37.840000000000003</v>
      </c>
      <c r="BE36">
        <v>1.02</v>
      </c>
      <c r="BF36">
        <v>0</v>
      </c>
      <c r="BG36">
        <v>85.6</v>
      </c>
      <c r="BH36">
        <v>64.319999999999993</v>
      </c>
      <c r="BI36">
        <v>255.26</v>
      </c>
      <c r="BJ36">
        <v>62.87</v>
      </c>
      <c r="BK36">
        <v>14.87</v>
      </c>
      <c r="BL36">
        <v>3.58</v>
      </c>
      <c r="BM36">
        <v>0</v>
      </c>
      <c r="BN36">
        <v>12.71</v>
      </c>
      <c r="BO36">
        <v>13.01</v>
      </c>
      <c r="BP36">
        <v>85.08</v>
      </c>
      <c r="BQ36">
        <v>21.27</v>
      </c>
      <c r="BR36">
        <v>0.98</v>
      </c>
      <c r="BS36">
        <v>27.52</v>
      </c>
      <c r="BT36">
        <v>4.84</v>
      </c>
    </row>
    <row r="37" spans="1:72">
      <c r="A37" t="s">
        <v>316</v>
      </c>
      <c r="G37" t="s">
        <v>79</v>
      </c>
      <c r="H37" s="73">
        <v>759.34</v>
      </c>
      <c r="I37" s="46">
        <v>172.67999999999998</v>
      </c>
      <c r="J37" s="46">
        <v>237.55</v>
      </c>
      <c r="K37" s="46">
        <v>45.459999999999994</v>
      </c>
      <c r="L37" s="46">
        <v>8.61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0.52</v>
      </c>
      <c r="X37">
        <v>0</v>
      </c>
      <c r="Y37">
        <v>0</v>
      </c>
      <c r="Z37">
        <v>0.98</v>
      </c>
      <c r="AA37">
        <v>0</v>
      </c>
      <c r="AB37">
        <v>0.61</v>
      </c>
      <c r="AC37">
        <v>48.36</v>
      </c>
      <c r="AD37">
        <v>0</v>
      </c>
      <c r="AE37">
        <v>24.18</v>
      </c>
      <c r="AF37">
        <v>0.92</v>
      </c>
      <c r="AG37">
        <v>70</v>
      </c>
      <c r="AH37">
        <v>0.61</v>
      </c>
      <c r="AI37">
        <v>23.8</v>
      </c>
      <c r="AJ37">
        <v>7.5</v>
      </c>
      <c r="AK37">
        <v>0</v>
      </c>
      <c r="AL37">
        <v>48.36</v>
      </c>
      <c r="AM37">
        <v>0</v>
      </c>
      <c r="AN37">
        <v>23.7</v>
      </c>
      <c r="AO37">
        <v>0.97</v>
      </c>
      <c r="AP37">
        <v>0</v>
      </c>
      <c r="AQ37">
        <v>0.97</v>
      </c>
      <c r="AR37">
        <v>38.69</v>
      </c>
      <c r="AS37">
        <v>0.37</v>
      </c>
      <c r="AT37">
        <v>0</v>
      </c>
      <c r="AU37">
        <v>6.77</v>
      </c>
      <c r="AV37">
        <v>33.85</v>
      </c>
      <c r="AW37">
        <v>30</v>
      </c>
      <c r="AX37">
        <v>23.21</v>
      </c>
      <c r="AY37">
        <v>0</v>
      </c>
      <c r="AZ37">
        <v>17.5</v>
      </c>
      <c r="BA37">
        <v>24.18</v>
      </c>
      <c r="BB37">
        <v>43.52</v>
      </c>
      <c r="BC37">
        <v>63.11</v>
      </c>
      <c r="BD37">
        <v>37.840000000000003</v>
      </c>
      <c r="BE37">
        <v>1.02</v>
      </c>
      <c r="BF37">
        <v>0</v>
      </c>
      <c r="BG37">
        <v>85.6</v>
      </c>
      <c r="BH37">
        <v>64.319999999999993</v>
      </c>
      <c r="BI37">
        <v>255.26</v>
      </c>
      <c r="BJ37">
        <v>62.87</v>
      </c>
      <c r="BK37">
        <v>14.87</v>
      </c>
      <c r="BL37">
        <v>3.77</v>
      </c>
      <c r="BM37">
        <v>0</v>
      </c>
      <c r="BN37">
        <v>12.71</v>
      </c>
      <c r="BO37">
        <v>13.01</v>
      </c>
      <c r="BP37">
        <v>85.08</v>
      </c>
      <c r="BQ37">
        <v>21.27</v>
      </c>
      <c r="BR37">
        <v>0.98</v>
      </c>
      <c r="BS37">
        <v>27.52</v>
      </c>
      <c r="BT37">
        <v>4.84</v>
      </c>
    </row>
    <row r="38" spans="1:72">
      <c r="A38" t="s">
        <v>317</v>
      </c>
      <c r="G38" t="s">
        <v>80</v>
      </c>
      <c r="H38" s="73">
        <v>776.84</v>
      </c>
      <c r="I38" s="46">
        <v>180.17999999999998</v>
      </c>
      <c r="J38" s="46">
        <v>237.55</v>
      </c>
      <c r="K38" s="46">
        <v>45.459999999999994</v>
      </c>
      <c r="L38" s="46">
        <v>9.1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0.52</v>
      </c>
      <c r="X38">
        <v>0</v>
      </c>
      <c r="Y38">
        <v>0</v>
      </c>
      <c r="Z38">
        <v>0.98</v>
      </c>
      <c r="AA38">
        <v>0</v>
      </c>
      <c r="AB38">
        <v>0.61</v>
      </c>
      <c r="AC38">
        <v>48.36</v>
      </c>
      <c r="AD38">
        <v>0</v>
      </c>
      <c r="AE38">
        <v>24.18</v>
      </c>
      <c r="AF38">
        <v>0.92</v>
      </c>
      <c r="AG38">
        <v>84</v>
      </c>
      <c r="AH38">
        <v>0.61</v>
      </c>
      <c r="AI38">
        <v>23.8</v>
      </c>
      <c r="AJ38">
        <v>9</v>
      </c>
      <c r="AK38">
        <v>0</v>
      </c>
      <c r="AL38">
        <v>48.36</v>
      </c>
      <c r="AM38">
        <v>0</v>
      </c>
      <c r="AN38">
        <v>23.7</v>
      </c>
      <c r="AO38">
        <v>0.97</v>
      </c>
      <c r="AP38">
        <v>0</v>
      </c>
      <c r="AQ38">
        <v>0.97</v>
      </c>
      <c r="AR38">
        <v>38.69</v>
      </c>
      <c r="AS38">
        <v>0.37</v>
      </c>
      <c r="AT38">
        <v>0</v>
      </c>
      <c r="AU38">
        <v>6.77</v>
      </c>
      <c r="AV38">
        <v>33.85</v>
      </c>
      <c r="AW38">
        <v>36</v>
      </c>
      <c r="AX38">
        <v>23.21</v>
      </c>
      <c r="AY38">
        <v>0</v>
      </c>
      <c r="AZ38">
        <v>21</v>
      </c>
      <c r="BA38">
        <v>24.18</v>
      </c>
      <c r="BB38">
        <v>43.52</v>
      </c>
      <c r="BC38">
        <v>63.11</v>
      </c>
      <c r="BD38">
        <v>37.840000000000003</v>
      </c>
      <c r="BE38">
        <v>1.02</v>
      </c>
      <c r="BF38">
        <v>0</v>
      </c>
      <c r="BG38">
        <v>85.6</v>
      </c>
      <c r="BH38">
        <v>64.319999999999993</v>
      </c>
      <c r="BI38">
        <v>255.26</v>
      </c>
      <c r="BJ38">
        <v>62.87</v>
      </c>
      <c r="BK38">
        <v>14.87</v>
      </c>
      <c r="BL38">
        <v>4.26</v>
      </c>
      <c r="BM38">
        <v>0</v>
      </c>
      <c r="BN38">
        <v>12.71</v>
      </c>
      <c r="BO38">
        <v>13.01</v>
      </c>
      <c r="BP38">
        <v>85.08</v>
      </c>
      <c r="BQ38">
        <v>21.27</v>
      </c>
      <c r="BR38">
        <v>0.98</v>
      </c>
      <c r="BS38">
        <v>27.52</v>
      </c>
      <c r="BT38">
        <v>4.84</v>
      </c>
    </row>
    <row r="39" spans="1:72">
      <c r="A39" t="s">
        <v>318</v>
      </c>
      <c r="G39" t="s">
        <v>81</v>
      </c>
      <c r="H39" s="73">
        <v>785.24</v>
      </c>
      <c r="I39" s="46">
        <v>183.78</v>
      </c>
      <c r="J39" s="46">
        <v>237.45000000000002</v>
      </c>
      <c r="K39" s="46">
        <v>69.64</v>
      </c>
      <c r="L39" s="46">
        <v>9.1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0.52</v>
      </c>
      <c r="X39">
        <v>0</v>
      </c>
      <c r="Y39">
        <v>0</v>
      </c>
      <c r="Z39">
        <v>0.98</v>
      </c>
      <c r="AA39">
        <v>0</v>
      </c>
      <c r="AB39">
        <v>0.61</v>
      </c>
      <c r="AC39">
        <v>48.36</v>
      </c>
      <c r="AD39">
        <v>24.18</v>
      </c>
      <c r="AE39">
        <v>24.18</v>
      </c>
      <c r="AF39">
        <v>0.92</v>
      </c>
      <c r="AG39">
        <v>91</v>
      </c>
      <c r="AH39">
        <v>0.61</v>
      </c>
      <c r="AI39">
        <v>23.8</v>
      </c>
      <c r="AJ39">
        <v>9.6</v>
      </c>
      <c r="AK39">
        <v>0</v>
      </c>
      <c r="AL39">
        <v>48.36</v>
      </c>
      <c r="AM39">
        <v>0</v>
      </c>
      <c r="AN39">
        <v>23.7</v>
      </c>
      <c r="AO39">
        <v>0.97</v>
      </c>
      <c r="AP39">
        <v>0</v>
      </c>
      <c r="AQ39">
        <v>0.97</v>
      </c>
      <c r="AR39">
        <v>38.69</v>
      </c>
      <c r="AS39">
        <v>0.37</v>
      </c>
      <c r="AT39">
        <v>0</v>
      </c>
      <c r="AU39">
        <v>6.77</v>
      </c>
      <c r="AV39">
        <v>33.85</v>
      </c>
      <c r="AW39">
        <v>39</v>
      </c>
      <c r="AX39">
        <v>23.21</v>
      </c>
      <c r="AY39">
        <v>0</v>
      </c>
      <c r="AZ39">
        <v>22.4</v>
      </c>
      <c r="BA39">
        <v>24.18</v>
      </c>
      <c r="BB39">
        <v>43.52</v>
      </c>
      <c r="BC39">
        <v>63.11</v>
      </c>
      <c r="BD39">
        <v>37.840000000000003</v>
      </c>
      <c r="BE39">
        <v>1.02</v>
      </c>
      <c r="BF39">
        <v>0</v>
      </c>
      <c r="BG39">
        <v>85.6</v>
      </c>
      <c r="BH39">
        <v>64.319999999999993</v>
      </c>
      <c r="BI39">
        <v>255.26</v>
      </c>
      <c r="BJ39">
        <v>62.87</v>
      </c>
      <c r="BK39">
        <v>14.77</v>
      </c>
      <c r="BL39">
        <v>4.26</v>
      </c>
      <c r="BM39">
        <v>0</v>
      </c>
      <c r="BN39">
        <v>12.71</v>
      </c>
      <c r="BO39">
        <v>13.01</v>
      </c>
      <c r="BP39">
        <v>85.08</v>
      </c>
      <c r="BQ39">
        <v>21.27</v>
      </c>
      <c r="BR39">
        <v>0.98</v>
      </c>
      <c r="BS39">
        <v>27.52</v>
      </c>
      <c r="BT39">
        <v>4.84</v>
      </c>
    </row>
    <row r="40" spans="1:72">
      <c r="A40" t="s">
        <v>338</v>
      </c>
      <c r="G40" t="s">
        <v>82</v>
      </c>
      <c r="H40" s="73">
        <v>793.6400000000001</v>
      </c>
      <c r="I40" s="46">
        <v>187.38000000000002</v>
      </c>
      <c r="J40" s="46">
        <v>237.45000000000002</v>
      </c>
      <c r="K40" s="46">
        <v>69.64</v>
      </c>
      <c r="L40" s="46">
        <v>9.9699999999999989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0.52</v>
      </c>
      <c r="X40">
        <v>0</v>
      </c>
      <c r="Y40">
        <v>0</v>
      </c>
      <c r="Z40">
        <v>0.98</v>
      </c>
      <c r="AA40">
        <v>0</v>
      </c>
      <c r="AB40">
        <v>0.61</v>
      </c>
      <c r="AC40">
        <v>48.36</v>
      </c>
      <c r="AD40">
        <v>24.18</v>
      </c>
      <c r="AE40">
        <v>24.18</v>
      </c>
      <c r="AF40">
        <v>0.92</v>
      </c>
      <c r="AG40">
        <v>98</v>
      </c>
      <c r="AH40">
        <v>0.61</v>
      </c>
      <c r="AI40">
        <v>23.8</v>
      </c>
      <c r="AJ40">
        <v>10.199999999999999</v>
      </c>
      <c r="AK40">
        <v>0</v>
      </c>
      <c r="AL40">
        <v>48.36</v>
      </c>
      <c r="AM40">
        <v>0</v>
      </c>
      <c r="AN40">
        <v>23.7</v>
      </c>
      <c r="AO40">
        <v>0.97</v>
      </c>
      <c r="AP40">
        <v>0</v>
      </c>
      <c r="AQ40">
        <v>0.97</v>
      </c>
      <c r="AR40">
        <v>38.69</v>
      </c>
      <c r="AS40">
        <v>0.37</v>
      </c>
      <c r="AT40">
        <v>0</v>
      </c>
      <c r="AU40">
        <v>6.77</v>
      </c>
      <c r="AV40">
        <v>33.85</v>
      </c>
      <c r="AW40">
        <v>42</v>
      </c>
      <c r="AX40">
        <v>23.21</v>
      </c>
      <c r="AY40">
        <v>0</v>
      </c>
      <c r="AZ40">
        <v>23.8</v>
      </c>
      <c r="BA40">
        <v>24.18</v>
      </c>
      <c r="BB40">
        <v>43.52</v>
      </c>
      <c r="BC40">
        <v>63.11</v>
      </c>
      <c r="BD40">
        <v>37.840000000000003</v>
      </c>
      <c r="BE40">
        <v>1.02</v>
      </c>
      <c r="BF40">
        <v>0</v>
      </c>
      <c r="BG40">
        <v>85.6</v>
      </c>
      <c r="BH40">
        <v>64.319999999999993</v>
      </c>
      <c r="BI40">
        <v>255.26</v>
      </c>
      <c r="BJ40">
        <v>62.87</v>
      </c>
      <c r="BK40">
        <v>14.77</v>
      </c>
      <c r="BL40">
        <v>5.13</v>
      </c>
      <c r="BM40">
        <v>0</v>
      </c>
      <c r="BN40">
        <v>12.71</v>
      </c>
      <c r="BO40">
        <v>13.01</v>
      </c>
      <c r="BP40">
        <v>85.08</v>
      </c>
      <c r="BQ40">
        <v>21.27</v>
      </c>
      <c r="BR40">
        <v>0.98</v>
      </c>
      <c r="BS40">
        <v>27.52</v>
      </c>
      <c r="BT40">
        <v>4.84</v>
      </c>
    </row>
    <row r="41" spans="1:72">
      <c r="A41" t="s">
        <v>339</v>
      </c>
      <c r="G41" t="s">
        <v>83</v>
      </c>
      <c r="H41" s="73">
        <v>805.15000000000009</v>
      </c>
      <c r="I41" s="46">
        <v>191.88000000000002</v>
      </c>
      <c r="J41" s="46">
        <v>237.45000000000002</v>
      </c>
      <c r="K41" s="46">
        <v>69.64</v>
      </c>
      <c r="L41" s="46">
        <v>9.870000000000001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0.52</v>
      </c>
      <c r="X41">
        <v>0</v>
      </c>
      <c r="Y41">
        <v>0</v>
      </c>
      <c r="Z41">
        <v>0.98</v>
      </c>
      <c r="AA41">
        <v>0</v>
      </c>
      <c r="AB41">
        <v>0.61</v>
      </c>
      <c r="AC41">
        <v>48.36</v>
      </c>
      <c r="AD41">
        <v>24.18</v>
      </c>
      <c r="AE41">
        <v>24.18</v>
      </c>
      <c r="AF41">
        <v>0.92</v>
      </c>
      <c r="AG41">
        <v>106.4</v>
      </c>
      <c r="AH41">
        <v>0.61</v>
      </c>
      <c r="AI41">
        <v>23.8</v>
      </c>
      <c r="AJ41">
        <v>11.1</v>
      </c>
      <c r="AK41">
        <v>0</v>
      </c>
      <c r="AL41">
        <v>48.36</v>
      </c>
      <c r="AM41">
        <v>0</v>
      </c>
      <c r="AN41">
        <v>23.7</v>
      </c>
      <c r="AO41">
        <v>0.97</v>
      </c>
      <c r="AP41">
        <v>0</v>
      </c>
      <c r="AQ41">
        <v>0.97</v>
      </c>
      <c r="AR41">
        <v>38.69</v>
      </c>
      <c r="AS41">
        <v>0.37</v>
      </c>
      <c r="AT41">
        <v>0</v>
      </c>
      <c r="AU41">
        <v>6.77</v>
      </c>
      <c r="AV41">
        <v>33.85</v>
      </c>
      <c r="AW41">
        <v>45.6</v>
      </c>
      <c r="AX41">
        <v>23.21</v>
      </c>
      <c r="AY41">
        <v>0</v>
      </c>
      <c r="AZ41">
        <v>25.9</v>
      </c>
      <c r="BA41">
        <v>24.18</v>
      </c>
      <c r="BB41">
        <v>43.52</v>
      </c>
      <c r="BC41">
        <v>63.11</v>
      </c>
      <c r="BD41">
        <v>37.840000000000003</v>
      </c>
      <c r="BE41">
        <v>1.02</v>
      </c>
      <c r="BF41">
        <v>0</v>
      </c>
      <c r="BG41">
        <v>85.6</v>
      </c>
      <c r="BH41">
        <v>64.319999999999993</v>
      </c>
      <c r="BI41">
        <v>255.26</v>
      </c>
      <c r="BJ41">
        <v>62.87</v>
      </c>
      <c r="BK41">
        <v>14.77</v>
      </c>
      <c r="BL41">
        <v>5.03</v>
      </c>
      <c r="BM41">
        <v>0</v>
      </c>
      <c r="BN41">
        <v>12.71</v>
      </c>
      <c r="BO41">
        <v>13.01</v>
      </c>
      <c r="BP41">
        <v>85.08</v>
      </c>
      <c r="BQ41">
        <v>21.27</v>
      </c>
      <c r="BR41">
        <v>0.98</v>
      </c>
      <c r="BS41">
        <v>28.53</v>
      </c>
      <c r="BT41">
        <v>4.84</v>
      </c>
    </row>
    <row r="42" spans="1:72">
      <c r="A42" t="s">
        <v>340</v>
      </c>
      <c r="G42" t="s">
        <v>84</v>
      </c>
      <c r="H42" s="73">
        <v>812.83999999999992</v>
      </c>
      <c r="I42" s="46">
        <v>195.17999999999998</v>
      </c>
      <c r="J42" s="46">
        <v>237.45000000000002</v>
      </c>
      <c r="K42" s="46">
        <v>69.64</v>
      </c>
      <c r="L42" s="46">
        <v>9.9699999999999989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0.52</v>
      </c>
      <c r="X42">
        <v>0</v>
      </c>
      <c r="Y42">
        <v>0</v>
      </c>
      <c r="Z42">
        <v>0.98</v>
      </c>
      <c r="AA42">
        <v>0</v>
      </c>
      <c r="AB42">
        <v>0.61</v>
      </c>
      <c r="AC42">
        <v>48.36</v>
      </c>
      <c r="AD42">
        <v>24.18</v>
      </c>
      <c r="AE42">
        <v>24.18</v>
      </c>
      <c r="AF42">
        <v>0.92</v>
      </c>
      <c r="AG42">
        <v>112.7</v>
      </c>
      <c r="AH42">
        <v>0.61</v>
      </c>
      <c r="AI42">
        <v>23.8</v>
      </c>
      <c r="AJ42">
        <v>11.7</v>
      </c>
      <c r="AK42">
        <v>0</v>
      </c>
      <c r="AL42">
        <v>48.36</v>
      </c>
      <c r="AM42">
        <v>0</v>
      </c>
      <c r="AN42">
        <v>23.7</v>
      </c>
      <c r="AO42">
        <v>0.97</v>
      </c>
      <c r="AP42">
        <v>0</v>
      </c>
      <c r="AQ42">
        <v>0.97</v>
      </c>
      <c r="AR42">
        <v>38.69</v>
      </c>
      <c r="AS42">
        <v>0.37</v>
      </c>
      <c r="AT42">
        <v>0</v>
      </c>
      <c r="AU42">
        <v>6.77</v>
      </c>
      <c r="AV42">
        <v>33.85</v>
      </c>
      <c r="AW42">
        <v>48.3</v>
      </c>
      <c r="AX42">
        <v>23.21</v>
      </c>
      <c r="AY42">
        <v>0</v>
      </c>
      <c r="AZ42">
        <v>27.3</v>
      </c>
      <c r="BA42">
        <v>24.18</v>
      </c>
      <c r="BB42">
        <v>43.52</v>
      </c>
      <c r="BC42">
        <v>63.11</v>
      </c>
      <c r="BD42">
        <v>25.8</v>
      </c>
      <c r="BE42">
        <v>1.02</v>
      </c>
      <c r="BF42">
        <v>0</v>
      </c>
      <c r="BG42">
        <v>85.6</v>
      </c>
      <c r="BH42">
        <v>64.319999999999993</v>
      </c>
      <c r="BI42">
        <v>255.26</v>
      </c>
      <c r="BJ42">
        <v>62.87</v>
      </c>
      <c r="BK42">
        <v>14.77</v>
      </c>
      <c r="BL42">
        <v>5.13</v>
      </c>
      <c r="BM42">
        <v>0</v>
      </c>
      <c r="BN42">
        <v>12.71</v>
      </c>
      <c r="BO42">
        <v>25.04</v>
      </c>
      <c r="BP42">
        <v>85.08</v>
      </c>
      <c r="BQ42">
        <v>21.27</v>
      </c>
      <c r="BR42">
        <v>0.98</v>
      </c>
      <c r="BS42">
        <v>28.53</v>
      </c>
      <c r="BT42">
        <v>4.84</v>
      </c>
    </row>
    <row r="43" spans="1:72">
      <c r="A43" t="s">
        <v>346</v>
      </c>
      <c r="G43" t="s">
        <v>85</v>
      </c>
      <c r="H43" s="73">
        <v>820.55000000000007</v>
      </c>
      <c r="I43" s="46">
        <v>289.40000000000003</v>
      </c>
      <c r="J43" s="46">
        <v>237.36</v>
      </c>
      <c r="K43" s="46">
        <v>69.64</v>
      </c>
      <c r="L43" s="46">
        <v>9.9699999999999989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0.52</v>
      </c>
      <c r="X43">
        <v>90.92</v>
      </c>
      <c r="Y43">
        <v>0</v>
      </c>
      <c r="Z43">
        <v>0.98</v>
      </c>
      <c r="AA43">
        <v>0</v>
      </c>
      <c r="AB43">
        <v>0.61</v>
      </c>
      <c r="AC43">
        <v>48.36</v>
      </c>
      <c r="AD43">
        <v>24.18</v>
      </c>
      <c r="AE43">
        <v>24.18</v>
      </c>
      <c r="AF43">
        <v>0.92</v>
      </c>
      <c r="AG43">
        <v>119</v>
      </c>
      <c r="AH43">
        <v>0.61</v>
      </c>
      <c r="AI43">
        <v>23.8</v>
      </c>
      <c r="AJ43">
        <v>12.3</v>
      </c>
      <c r="AK43">
        <v>0</v>
      </c>
      <c r="AL43">
        <v>48.36</v>
      </c>
      <c r="AM43">
        <v>0</v>
      </c>
      <c r="AN43">
        <v>23.7</v>
      </c>
      <c r="AO43">
        <v>0.97</v>
      </c>
      <c r="AP43">
        <v>0</v>
      </c>
      <c r="AQ43">
        <v>0.97</v>
      </c>
      <c r="AR43">
        <v>38.69</v>
      </c>
      <c r="AS43">
        <v>0.37</v>
      </c>
      <c r="AT43">
        <v>0</v>
      </c>
      <c r="AU43">
        <v>6.77</v>
      </c>
      <c r="AV43">
        <v>33.85</v>
      </c>
      <c r="AW43">
        <v>51</v>
      </c>
      <c r="AX43">
        <v>23.21</v>
      </c>
      <c r="AY43">
        <v>0</v>
      </c>
      <c r="AZ43">
        <v>28.7</v>
      </c>
      <c r="BA43">
        <v>24.18</v>
      </c>
      <c r="BB43">
        <v>43.52</v>
      </c>
      <c r="BC43">
        <v>63.11</v>
      </c>
      <c r="BD43">
        <v>0</v>
      </c>
      <c r="BE43">
        <v>1.02</v>
      </c>
      <c r="BF43">
        <v>0</v>
      </c>
      <c r="BG43">
        <v>85.6</v>
      </c>
      <c r="BH43">
        <v>64.319999999999993</v>
      </c>
      <c r="BI43">
        <v>255.26</v>
      </c>
      <c r="BJ43">
        <v>62.87</v>
      </c>
      <c r="BK43">
        <v>14.68</v>
      </c>
      <c r="BL43">
        <v>5.13</v>
      </c>
      <c r="BM43">
        <v>0</v>
      </c>
      <c r="BN43">
        <v>12.71</v>
      </c>
      <c r="BO43">
        <v>50.85</v>
      </c>
      <c r="BP43">
        <v>85.08</v>
      </c>
      <c r="BQ43">
        <v>21.27</v>
      </c>
      <c r="BR43">
        <v>0.98</v>
      </c>
      <c r="BS43">
        <v>28.53</v>
      </c>
      <c r="BT43">
        <v>4.84</v>
      </c>
    </row>
    <row r="44" spans="1:72">
      <c r="A44" t="s">
        <v>350</v>
      </c>
      <c r="G44" t="s">
        <v>86</v>
      </c>
      <c r="H44" s="73">
        <v>831.75000000000011</v>
      </c>
      <c r="I44" s="46">
        <v>294.20000000000005</v>
      </c>
      <c r="J44" s="46">
        <v>237.36</v>
      </c>
      <c r="K44" s="46">
        <v>69.64</v>
      </c>
      <c r="L44" s="46">
        <v>9.9699999999999989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0.52</v>
      </c>
      <c r="X44">
        <v>90.92</v>
      </c>
      <c r="Y44">
        <v>0</v>
      </c>
      <c r="Z44">
        <v>0.98</v>
      </c>
      <c r="AA44">
        <v>0</v>
      </c>
      <c r="AB44">
        <v>0.61</v>
      </c>
      <c r="AC44">
        <v>48.36</v>
      </c>
      <c r="AD44">
        <v>24.18</v>
      </c>
      <c r="AE44">
        <v>24.18</v>
      </c>
      <c r="AF44">
        <v>0.92</v>
      </c>
      <c r="AG44">
        <v>128.1</v>
      </c>
      <c r="AH44">
        <v>0.61</v>
      </c>
      <c r="AI44">
        <v>23.8</v>
      </c>
      <c r="AJ44">
        <v>13.2</v>
      </c>
      <c r="AK44">
        <v>0</v>
      </c>
      <c r="AL44">
        <v>48.36</v>
      </c>
      <c r="AM44">
        <v>0</v>
      </c>
      <c r="AN44">
        <v>23.7</v>
      </c>
      <c r="AO44">
        <v>0.97</v>
      </c>
      <c r="AP44">
        <v>0</v>
      </c>
      <c r="AQ44">
        <v>0.97</v>
      </c>
      <c r="AR44">
        <v>38.69</v>
      </c>
      <c r="AS44">
        <v>0.37</v>
      </c>
      <c r="AT44">
        <v>0</v>
      </c>
      <c r="AU44">
        <v>6.77</v>
      </c>
      <c r="AV44">
        <v>33.85</v>
      </c>
      <c r="AW44">
        <v>54.9</v>
      </c>
      <c r="AX44">
        <v>23.21</v>
      </c>
      <c r="AY44">
        <v>0</v>
      </c>
      <c r="AZ44">
        <v>30.8</v>
      </c>
      <c r="BA44">
        <v>24.18</v>
      </c>
      <c r="BB44">
        <v>43.52</v>
      </c>
      <c r="BC44">
        <v>63.11</v>
      </c>
      <c r="BD44">
        <v>0</v>
      </c>
      <c r="BE44">
        <v>1.02</v>
      </c>
      <c r="BF44">
        <v>0</v>
      </c>
      <c r="BG44">
        <v>85.6</v>
      </c>
      <c r="BH44">
        <v>64.319999999999993</v>
      </c>
      <c r="BI44">
        <v>255.26</v>
      </c>
      <c r="BJ44">
        <v>62.87</v>
      </c>
      <c r="BK44">
        <v>14.68</v>
      </c>
      <c r="BL44">
        <v>5.13</v>
      </c>
      <c r="BM44">
        <v>0</v>
      </c>
      <c r="BN44">
        <v>12.71</v>
      </c>
      <c r="BO44">
        <v>50.85</v>
      </c>
      <c r="BP44">
        <v>85.08</v>
      </c>
      <c r="BQ44">
        <v>21.27</v>
      </c>
      <c r="BR44">
        <v>0.98</v>
      </c>
      <c r="BS44">
        <v>28.53</v>
      </c>
      <c r="BT44">
        <v>4.84</v>
      </c>
    </row>
    <row r="45" spans="1:72">
      <c r="A45" t="s">
        <v>373</v>
      </c>
      <c r="G45" t="s">
        <v>87</v>
      </c>
      <c r="H45" s="73">
        <v>835.25000000000011</v>
      </c>
      <c r="I45" s="46">
        <v>295.70000000000005</v>
      </c>
      <c r="J45" s="46">
        <v>237.36</v>
      </c>
      <c r="K45" s="46">
        <v>69.64</v>
      </c>
      <c r="L45" s="46">
        <v>9.9699999999999989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0.52</v>
      </c>
      <c r="X45">
        <v>90.92</v>
      </c>
      <c r="Y45">
        <v>0</v>
      </c>
      <c r="Z45">
        <v>0.98</v>
      </c>
      <c r="AA45">
        <v>0</v>
      </c>
      <c r="AB45">
        <v>0.61</v>
      </c>
      <c r="AC45">
        <v>48.36</v>
      </c>
      <c r="AD45">
        <v>24.18</v>
      </c>
      <c r="AE45">
        <v>24.18</v>
      </c>
      <c r="AF45">
        <v>0.92</v>
      </c>
      <c r="AG45">
        <v>130.9</v>
      </c>
      <c r="AH45">
        <v>0.61</v>
      </c>
      <c r="AI45">
        <v>23.8</v>
      </c>
      <c r="AJ45">
        <v>13.5</v>
      </c>
      <c r="AK45">
        <v>0</v>
      </c>
      <c r="AL45">
        <v>48.36</v>
      </c>
      <c r="AM45">
        <v>0</v>
      </c>
      <c r="AN45">
        <v>23.7</v>
      </c>
      <c r="AO45">
        <v>0.97</v>
      </c>
      <c r="AP45">
        <v>0</v>
      </c>
      <c r="AQ45">
        <v>0.97</v>
      </c>
      <c r="AR45">
        <v>38.69</v>
      </c>
      <c r="AS45">
        <v>0.37</v>
      </c>
      <c r="AT45">
        <v>0</v>
      </c>
      <c r="AU45">
        <v>6.77</v>
      </c>
      <c r="AV45">
        <v>33.85</v>
      </c>
      <c r="AW45">
        <v>56.1</v>
      </c>
      <c r="AX45">
        <v>23.21</v>
      </c>
      <c r="AY45">
        <v>0</v>
      </c>
      <c r="AZ45">
        <v>31.5</v>
      </c>
      <c r="BA45">
        <v>24.18</v>
      </c>
      <c r="BB45">
        <v>43.52</v>
      </c>
      <c r="BC45">
        <v>63.11</v>
      </c>
      <c r="BD45">
        <v>0</v>
      </c>
      <c r="BE45">
        <v>1.02</v>
      </c>
      <c r="BF45">
        <v>0</v>
      </c>
      <c r="BG45">
        <v>85.6</v>
      </c>
      <c r="BH45">
        <v>64.319999999999993</v>
      </c>
      <c r="BI45">
        <v>255.26</v>
      </c>
      <c r="BJ45">
        <v>62.87</v>
      </c>
      <c r="BK45">
        <v>14.68</v>
      </c>
      <c r="BL45">
        <v>5.13</v>
      </c>
      <c r="BM45">
        <v>0</v>
      </c>
      <c r="BN45">
        <v>12.71</v>
      </c>
      <c r="BO45">
        <v>50.85</v>
      </c>
      <c r="BP45">
        <v>85.08</v>
      </c>
      <c r="BQ45">
        <v>21.27</v>
      </c>
      <c r="BR45">
        <v>0.98</v>
      </c>
      <c r="BS45">
        <v>28.53</v>
      </c>
      <c r="BT45">
        <v>4.84</v>
      </c>
    </row>
    <row r="46" spans="1:72">
      <c r="A46" t="s">
        <v>374</v>
      </c>
      <c r="G46" t="s">
        <v>88</v>
      </c>
      <c r="H46" s="73">
        <v>838.75000000000011</v>
      </c>
      <c r="I46" s="46">
        <v>297.20000000000005</v>
      </c>
      <c r="J46" s="46">
        <v>237.36</v>
      </c>
      <c r="K46" s="46">
        <v>69.64</v>
      </c>
      <c r="L46" s="46">
        <v>9.9699999999999989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0.52</v>
      </c>
      <c r="X46">
        <v>90.92</v>
      </c>
      <c r="Y46">
        <v>0</v>
      </c>
      <c r="Z46">
        <v>0.98</v>
      </c>
      <c r="AA46">
        <v>0</v>
      </c>
      <c r="AB46">
        <v>0.61</v>
      </c>
      <c r="AC46">
        <v>48.36</v>
      </c>
      <c r="AD46">
        <v>24.18</v>
      </c>
      <c r="AE46">
        <v>24.18</v>
      </c>
      <c r="AF46">
        <v>0.92</v>
      </c>
      <c r="AG46">
        <v>133</v>
      </c>
      <c r="AH46">
        <v>0.61</v>
      </c>
      <c r="AI46">
        <v>23.8</v>
      </c>
      <c r="AJ46">
        <v>14.1</v>
      </c>
      <c r="AK46">
        <v>0</v>
      </c>
      <c r="AL46">
        <v>48.36</v>
      </c>
      <c r="AM46">
        <v>0</v>
      </c>
      <c r="AN46">
        <v>23.7</v>
      </c>
      <c r="AO46">
        <v>0.97</v>
      </c>
      <c r="AP46">
        <v>0</v>
      </c>
      <c r="AQ46">
        <v>0.97</v>
      </c>
      <c r="AR46">
        <v>38.69</v>
      </c>
      <c r="AS46">
        <v>0.37</v>
      </c>
      <c r="AT46">
        <v>0</v>
      </c>
      <c r="AU46">
        <v>6.77</v>
      </c>
      <c r="AV46">
        <v>33.85</v>
      </c>
      <c r="AW46">
        <v>57</v>
      </c>
      <c r="AX46">
        <v>23.21</v>
      </c>
      <c r="AY46">
        <v>0</v>
      </c>
      <c r="AZ46">
        <v>32.9</v>
      </c>
      <c r="BA46">
        <v>24.18</v>
      </c>
      <c r="BB46">
        <v>43.52</v>
      </c>
      <c r="BC46">
        <v>63.11</v>
      </c>
      <c r="BD46">
        <v>0</v>
      </c>
      <c r="BE46">
        <v>1.02</v>
      </c>
      <c r="BF46">
        <v>0</v>
      </c>
      <c r="BG46">
        <v>85.6</v>
      </c>
      <c r="BH46">
        <v>64.319999999999993</v>
      </c>
      <c r="BI46">
        <v>255.26</v>
      </c>
      <c r="BJ46">
        <v>62.87</v>
      </c>
      <c r="BK46">
        <v>14.68</v>
      </c>
      <c r="BL46">
        <v>5.13</v>
      </c>
      <c r="BM46">
        <v>0</v>
      </c>
      <c r="BN46">
        <v>12.71</v>
      </c>
      <c r="BO46">
        <v>50.85</v>
      </c>
      <c r="BP46">
        <v>85.08</v>
      </c>
      <c r="BQ46">
        <v>21.27</v>
      </c>
      <c r="BR46">
        <v>0.98</v>
      </c>
      <c r="BS46">
        <v>28.53</v>
      </c>
      <c r="BT46">
        <v>4.84</v>
      </c>
    </row>
    <row r="47" spans="1:72">
      <c r="A47" t="s">
        <v>378</v>
      </c>
      <c r="G47" t="s">
        <v>89</v>
      </c>
      <c r="H47" s="73">
        <v>842.95</v>
      </c>
      <c r="I47" s="46">
        <v>299</v>
      </c>
      <c r="J47" s="46">
        <v>237.27</v>
      </c>
      <c r="K47" s="46">
        <v>69.64</v>
      </c>
      <c r="L47" s="46">
        <v>11.219999999999999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0.52</v>
      </c>
      <c r="X47">
        <v>90.92</v>
      </c>
      <c r="Y47">
        <v>0</v>
      </c>
      <c r="Z47">
        <v>0.98</v>
      </c>
      <c r="AA47">
        <v>0</v>
      </c>
      <c r="AB47">
        <v>0.61</v>
      </c>
      <c r="AC47">
        <v>48.36</v>
      </c>
      <c r="AD47">
        <v>24.18</v>
      </c>
      <c r="AE47">
        <v>24.18</v>
      </c>
      <c r="AF47">
        <v>0.92</v>
      </c>
      <c r="AG47">
        <v>134.4</v>
      </c>
      <c r="AH47">
        <v>0.61</v>
      </c>
      <c r="AI47">
        <v>23.8</v>
      </c>
      <c r="AJ47">
        <v>15.3</v>
      </c>
      <c r="AK47">
        <v>0</v>
      </c>
      <c r="AL47">
        <v>48.36</v>
      </c>
      <c r="AM47">
        <v>0</v>
      </c>
      <c r="AN47">
        <v>23.7</v>
      </c>
      <c r="AO47">
        <v>0.97</v>
      </c>
      <c r="AP47">
        <v>0</v>
      </c>
      <c r="AQ47">
        <v>0.97</v>
      </c>
      <c r="AR47">
        <v>38.69</v>
      </c>
      <c r="AS47">
        <v>0.37</v>
      </c>
      <c r="AT47">
        <v>30</v>
      </c>
      <c r="AU47">
        <v>6.77</v>
      </c>
      <c r="AV47">
        <v>33.85</v>
      </c>
      <c r="AW47">
        <v>57.6</v>
      </c>
      <c r="AX47">
        <v>23.21</v>
      </c>
      <c r="AY47">
        <v>0</v>
      </c>
      <c r="AZ47">
        <v>35.700000000000003</v>
      </c>
      <c r="BA47">
        <v>24.18</v>
      </c>
      <c r="BB47">
        <v>43.52</v>
      </c>
      <c r="BC47">
        <v>63.11</v>
      </c>
      <c r="BD47">
        <v>0</v>
      </c>
      <c r="BE47">
        <v>1.02</v>
      </c>
      <c r="BF47">
        <v>0</v>
      </c>
      <c r="BG47">
        <v>85.6</v>
      </c>
      <c r="BH47">
        <v>64.319999999999993</v>
      </c>
      <c r="BI47">
        <v>255.26</v>
      </c>
      <c r="BJ47">
        <v>62.87</v>
      </c>
      <c r="BK47">
        <v>14.59</v>
      </c>
      <c r="BL47">
        <v>6.38</v>
      </c>
      <c r="BM47">
        <v>0</v>
      </c>
      <c r="BN47">
        <v>12.71</v>
      </c>
      <c r="BO47">
        <v>50.85</v>
      </c>
      <c r="BP47">
        <v>85.08</v>
      </c>
      <c r="BQ47">
        <v>21.27</v>
      </c>
      <c r="BR47">
        <v>0.98</v>
      </c>
      <c r="BS47">
        <v>28.53</v>
      </c>
      <c r="BT47">
        <v>4.84</v>
      </c>
    </row>
    <row r="48" spans="1:72">
      <c r="A48" t="s">
        <v>382</v>
      </c>
      <c r="G48" t="s">
        <v>90</v>
      </c>
      <c r="H48" s="73">
        <v>851.35</v>
      </c>
      <c r="I48" s="46">
        <v>302.60000000000002</v>
      </c>
      <c r="J48" s="46">
        <v>237.27</v>
      </c>
      <c r="K48" s="46">
        <v>69.64</v>
      </c>
      <c r="L48" s="46">
        <v>11.51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0.52</v>
      </c>
      <c r="X48">
        <v>90.92</v>
      </c>
      <c r="Y48">
        <v>0</v>
      </c>
      <c r="Z48">
        <v>0.98</v>
      </c>
      <c r="AA48">
        <v>0</v>
      </c>
      <c r="AB48">
        <v>0.61</v>
      </c>
      <c r="AC48">
        <v>48.36</v>
      </c>
      <c r="AD48">
        <v>24.18</v>
      </c>
      <c r="AE48">
        <v>24.18</v>
      </c>
      <c r="AF48">
        <v>0.92</v>
      </c>
      <c r="AG48">
        <v>134.4</v>
      </c>
      <c r="AH48">
        <v>0.61</v>
      </c>
      <c r="AI48">
        <v>23.8</v>
      </c>
      <c r="AJ48">
        <v>18.899999999999999</v>
      </c>
      <c r="AK48">
        <v>0</v>
      </c>
      <c r="AL48">
        <v>48.36</v>
      </c>
      <c r="AM48">
        <v>0</v>
      </c>
      <c r="AN48">
        <v>23.7</v>
      </c>
      <c r="AO48">
        <v>0.97</v>
      </c>
      <c r="AP48">
        <v>0</v>
      </c>
      <c r="AQ48">
        <v>0.97</v>
      </c>
      <c r="AR48">
        <v>38.69</v>
      </c>
      <c r="AS48">
        <v>0.37</v>
      </c>
      <c r="AT48">
        <v>30</v>
      </c>
      <c r="AU48">
        <v>6.77</v>
      </c>
      <c r="AV48">
        <v>33.85</v>
      </c>
      <c r="AW48">
        <v>57.6</v>
      </c>
      <c r="AX48">
        <v>23.21</v>
      </c>
      <c r="AY48">
        <v>0</v>
      </c>
      <c r="AZ48">
        <v>44.1</v>
      </c>
      <c r="BA48">
        <v>24.18</v>
      </c>
      <c r="BB48">
        <v>43.52</v>
      </c>
      <c r="BC48">
        <v>63.11</v>
      </c>
      <c r="BD48">
        <v>0</v>
      </c>
      <c r="BE48">
        <v>1.02</v>
      </c>
      <c r="BF48">
        <v>0</v>
      </c>
      <c r="BG48">
        <v>85.6</v>
      </c>
      <c r="BH48">
        <v>64.319999999999993</v>
      </c>
      <c r="BI48">
        <v>255.26</v>
      </c>
      <c r="BJ48">
        <v>62.87</v>
      </c>
      <c r="BK48">
        <v>14.59</v>
      </c>
      <c r="BL48">
        <v>6.67</v>
      </c>
      <c r="BM48">
        <v>0</v>
      </c>
      <c r="BN48">
        <v>12.71</v>
      </c>
      <c r="BO48">
        <v>50.85</v>
      </c>
      <c r="BP48">
        <v>85.08</v>
      </c>
      <c r="BQ48">
        <v>21.27</v>
      </c>
      <c r="BR48">
        <v>0.98</v>
      </c>
      <c r="BS48">
        <v>28.53</v>
      </c>
      <c r="BT48">
        <v>4.84</v>
      </c>
    </row>
    <row r="49" spans="1:72">
      <c r="A49" t="s">
        <v>383</v>
      </c>
      <c r="G49" t="s">
        <v>91</v>
      </c>
      <c r="H49" s="73">
        <v>851.35</v>
      </c>
      <c r="I49" s="46">
        <v>302.60000000000002</v>
      </c>
      <c r="J49" s="46">
        <v>237.27</v>
      </c>
      <c r="K49" s="46">
        <v>69.64</v>
      </c>
      <c r="L49" s="46">
        <v>12.09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0.52</v>
      </c>
      <c r="X49">
        <v>90.92</v>
      </c>
      <c r="Y49">
        <v>0</v>
      </c>
      <c r="Z49">
        <v>0.98</v>
      </c>
      <c r="AA49">
        <v>0</v>
      </c>
      <c r="AB49">
        <v>0.61</v>
      </c>
      <c r="AC49">
        <v>48.36</v>
      </c>
      <c r="AD49">
        <v>24.18</v>
      </c>
      <c r="AE49">
        <v>24.18</v>
      </c>
      <c r="AF49">
        <v>0.92</v>
      </c>
      <c r="AG49">
        <v>140</v>
      </c>
      <c r="AH49">
        <v>0.61</v>
      </c>
      <c r="AI49">
        <v>23.8</v>
      </c>
      <c r="AJ49">
        <v>16.5</v>
      </c>
      <c r="AK49">
        <v>0</v>
      </c>
      <c r="AL49">
        <v>48.36</v>
      </c>
      <c r="AM49">
        <v>0</v>
      </c>
      <c r="AN49">
        <v>23.7</v>
      </c>
      <c r="AO49">
        <v>0.97</v>
      </c>
      <c r="AP49">
        <v>0</v>
      </c>
      <c r="AQ49">
        <v>0.97</v>
      </c>
      <c r="AR49">
        <v>38.69</v>
      </c>
      <c r="AS49">
        <v>0.37</v>
      </c>
      <c r="AT49">
        <v>30</v>
      </c>
      <c r="AU49">
        <v>6.77</v>
      </c>
      <c r="AV49">
        <v>33.85</v>
      </c>
      <c r="AW49">
        <v>60</v>
      </c>
      <c r="AX49">
        <v>23.21</v>
      </c>
      <c r="AY49">
        <v>0</v>
      </c>
      <c r="AZ49">
        <v>38.5</v>
      </c>
      <c r="BA49">
        <v>24.18</v>
      </c>
      <c r="BB49">
        <v>43.52</v>
      </c>
      <c r="BC49">
        <v>63.11</v>
      </c>
      <c r="BD49">
        <v>0</v>
      </c>
      <c r="BE49">
        <v>1.02</v>
      </c>
      <c r="BF49">
        <v>0</v>
      </c>
      <c r="BG49">
        <v>85.6</v>
      </c>
      <c r="BH49">
        <v>64.319999999999993</v>
      </c>
      <c r="BI49">
        <v>255.26</v>
      </c>
      <c r="BJ49">
        <v>62.87</v>
      </c>
      <c r="BK49">
        <v>14.59</v>
      </c>
      <c r="BL49">
        <v>7.25</v>
      </c>
      <c r="BM49">
        <v>0</v>
      </c>
      <c r="BN49">
        <v>12.71</v>
      </c>
      <c r="BO49">
        <v>50.85</v>
      </c>
      <c r="BP49">
        <v>85.08</v>
      </c>
      <c r="BQ49">
        <v>21.27</v>
      </c>
      <c r="BR49">
        <v>0.98</v>
      </c>
      <c r="BS49">
        <v>28.53</v>
      </c>
      <c r="BT49">
        <v>4.84</v>
      </c>
    </row>
    <row r="50" spans="1:72">
      <c r="A50" t="s">
        <v>384</v>
      </c>
      <c r="G50" t="s">
        <v>92</v>
      </c>
      <c r="H50" s="73">
        <v>851.35</v>
      </c>
      <c r="I50" s="46">
        <v>302.60000000000002</v>
      </c>
      <c r="J50" s="46">
        <v>237.27</v>
      </c>
      <c r="K50" s="46">
        <v>69.64</v>
      </c>
      <c r="L50" s="46">
        <v>12.58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0.52</v>
      </c>
      <c r="X50">
        <v>90.92</v>
      </c>
      <c r="Y50">
        <v>0</v>
      </c>
      <c r="Z50">
        <v>0.98</v>
      </c>
      <c r="AA50">
        <v>0</v>
      </c>
      <c r="AB50">
        <v>0.61</v>
      </c>
      <c r="AC50">
        <v>48.36</v>
      </c>
      <c r="AD50">
        <v>24.18</v>
      </c>
      <c r="AE50">
        <v>24.18</v>
      </c>
      <c r="AF50">
        <v>0.92</v>
      </c>
      <c r="AG50">
        <v>140</v>
      </c>
      <c r="AH50">
        <v>0.61</v>
      </c>
      <c r="AI50">
        <v>23.8</v>
      </c>
      <c r="AJ50">
        <v>16.5</v>
      </c>
      <c r="AK50">
        <v>0</v>
      </c>
      <c r="AL50">
        <v>48.36</v>
      </c>
      <c r="AM50">
        <v>0</v>
      </c>
      <c r="AN50">
        <v>23.7</v>
      </c>
      <c r="AO50">
        <v>0.97</v>
      </c>
      <c r="AP50">
        <v>0</v>
      </c>
      <c r="AQ50">
        <v>0.97</v>
      </c>
      <c r="AR50">
        <v>38.69</v>
      </c>
      <c r="AS50">
        <v>0.37</v>
      </c>
      <c r="AT50">
        <v>30</v>
      </c>
      <c r="AU50">
        <v>6.77</v>
      </c>
      <c r="AV50">
        <v>33.85</v>
      </c>
      <c r="AW50">
        <v>60</v>
      </c>
      <c r="AX50">
        <v>23.21</v>
      </c>
      <c r="AY50">
        <v>0</v>
      </c>
      <c r="AZ50">
        <v>38.5</v>
      </c>
      <c r="BA50">
        <v>24.18</v>
      </c>
      <c r="BB50">
        <v>43.52</v>
      </c>
      <c r="BC50">
        <v>63.11</v>
      </c>
      <c r="BD50">
        <v>0</v>
      </c>
      <c r="BE50">
        <v>1.02</v>
      </c>
      <c r="BF50">
        <v>0</v>
      </c>
      <c r="BG50">
        <v>85.6</v>
      </c>
      <c r="BH50">
        <v>64.319999999999993</v>
      </c>
      <c r="BI50">
        <v>255.26</v>
      </c>
      <c r="BJ50">
        <v>62.87</v>
      </c>
      <c r="BK50">
        <v>14.59</v>
      </c>
      <c r="BL50">
        <v>7.74</v>
      </c>
      <c r="BM50">
        <v>0</v>
      </c>
      <c r="BN50">
        <v>12.71</v>
      </c>
      <c r="BO50">
        <v>50.85</v>
      </c>
      <c r="BP50">
        <v>85.08</v>
      </c>
      <c r="BQ50">
        <v>21.27</v>
      </c>
      <c r="BR50">
        <v>0.98</v>
      </c>
      <c r="BS50">
        <v>28.53</v>
      </c>
      <c r="BT50">
        <v>4.84</v>
      </c>
    </row>
    <row r="51" spans="1:72">
      <c r="A51" t="s">
        <v>386</v>
      </c>
      <c r="G51" t="s">
        <v>93</v>
      </c>
      <c r="H51" s="73">
        <v>851.35</v>
      </c>
      <c r="I51" s="46">
        <v>302.60000000000002</v>
      </c>
      <c r="J51" s="46">
        <v>237.18</v>
      </c>
      <c r="K51" s="46">
        <v>69.64</v>
      </c>
      <c r="L51" s="46">
        <v>12.959999999999999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0.52</v>
      </c>
      <c r="X51">
        <v>90.92</v>
      </c>
      <c r="Y51">
        <v>0</v>
      </c>
      <c r="Z51">
        <v>0.98</v>
      </c>
      <c r="AA51">
        <v>0</v>
      </c>
      <c r="AB51">
        <v>0.61</v>
      </c>
      <c r="AC51">
        <v>48.36</v>
      </c>
      <c r="AD51">
        <v>24.18</v>
      </c>
      <c r="AE51">
        <v>24.18</v>
      </c>
      <c r="AF51">
        <v>0.92</v>
      </c>
      <c r="AG51">
        <v>140</v>
      </c>
      <c r="AH51">
        <v>0.61</v>
      </c>
      <c r="AI51">
        <v>23.8</v>
      </c>
      <c r="AJ51">
        <v>16.5</v>
      </c>
      <c r="AK51">
        <v>0</v>
      </c>
      <c r="AL51">
        <v>48.36</v>
      </c>
      <c r="AM51">
        <v>0</v>
      </c>
      <c r="AN51">
        <v>23.7</v>
      </c>
      <c r="AO51">
        <v>0.97</v>
      </c>
      <c r="AP51">
        <v>0</v>
      </c>
      <c r="AQ51">
        <v>0.97</v>
      </c>
      <c r="AR51">
        <v>38.69</v>
      </c>
      <c r="AS51">
        <v>0.37</v>
      </c>
      <c r="AT51">
        <v>30</v>
      </c>
      <c r="AU51">
        <v>6.77</v>
      </c>
      <c r="AV51">
        <v>33.85</v>
      </c>
      <c r="AW51">
        <v>60</v>
      </c>
      <c r="AX51">
        <v>23.21</v>
      </c>
      <c r="AY51">
        <v>0</v>
      </c>
      <c r="AZ51">
        <v>38.5</v>
      </c>
      <c r="BA51">
        <v>24.18</v>
      </c>
      <c r="BB51">
        <v>43.52</v>
      </c>
      <c r="BC51">
        <v>63.11</v>
      </c>
      <c r="BD51">
        <v>0</v>
      </c>
      <c r="BE51">
        <v>1.02</v>
      </c>
      <c r="BF51">
        <v>0</v>
      </c>
      <c r="BG51">
        <v>85.6</v>
      </c>
      <c r="BH51">
        <v>64.319999999999993</v>
      </c>
      <c r="BI51">
        <v>255.26</v>
      </c>
      <c r="BJ51">
        <v>62.87</v>
      </c>
      <c r="BK51">
        <v>14.5</v>
      </c>
      <c r="BL51">
        <v>8.1199999999999992</v>
      </c>
      <c r="BM51">
        <v>0</v>
      </c>
      <c r="BN51">
        <v>12.71</v>
      </c>
      <c r="BO51">
        <v>50.85</v>
      </c>
      <c r="BP51">
        <v>85.08</v>
      </c>
      <c r="BQ51">
        <v>21.27</v>
      </c>
      <c r="BR51">
        <v>0.98</v>
      </c>
      <c r="BS51">
        <v>28.53</v>
      </c>
      <c r="BT51">
        <v>4.84</v>
      </c>
    </row>
    <row r="52" spans="1:72">
      <c r="A52" t="s">
        <v>387</v>
      </c>
      <c r="G52" t="s">
        <v>94</v>
      </c>
      <c r="H52" s="73">
        <v>851.35</v>
      </c>
      <c r="I52" s="46">
        <v>302.60000000000002</v>
      </c>
      <c r="J52" s="46">
        <v>237.18</v>
      </c>
      <c r="K52" s="46">
        <v>69.64</v>
      </c>
      <c r="L52" s="46">
        <v>13.06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0.52</v>
      </c>
      <c r="X52">
        <v>90.92</v>
      </c>
      <c r="Y52">
        <v>0</v>
      </c>
      <c r="Z52">
        <v>0.98</v>
      </c>
      <c r="AA52">
        <v>0</v>
      </c>
      <c r="AB52">
        <v>0.61</v>
      </c>
      <c r="AC52">
        <v>48.36</v>
      </c>
      <c r="AD52">
        <v>24.18</v>
      </c>
      <c r="AE52">
        <v>24.18</v>
      </c>
      <c r="AF52">
        <v>0.92</v>
      </c>
      <c r="AG52">
        <v>140</v>
      </c>
      <c r="AH52">
        <v>0.61</v>
      </c>
      <c r="AI52">
        <v>23.8</v>
      </c>
      <c r="AJ52">
        <v>16.5</v>
      </c>
      <c r="AK52">
        <v>0</v>
      </c>
      <c r="AL52">
        <v>48.36</v>
      </c>
      <c r="AM52">
        <v>0</v>
      </c>
      <c r="AN52">
        <v>23.7</v>
      </c>
      <c r="AO52">
        <v>0.97</v>
      </c>
      <c r="AP52">
        <v>0</v>
      </c>
      <c r="AQ52">
        <v>0.97</v>
      </c>
      <c r="AR52">
        <v>38.69</v>
      </c>
      <c r="AS52">
        <v>0.37</v>
      </c>
      <c r="AT52">
        <v>30</v>
      </c>
      <c r="AU52">
        <v>6.77</v>
      </c>
      <c r="AV52">
        <v>33.85</v>
      </c>
      <c r="AW52">
        <v>60</v>
      </c>
      <c r="AX52">
        <v>23.21</v>
      </c>
      <c r="AY52">
        <v>0</v>
      </c>
      <c r="AZ52">
        <v>38.5</v>
      </c>
      <c r="BA52">
        <v>24.18</v>
      </c>
      <c r="BB52">
        <v>43.52</v>
      </c>
      <c r="BC52">
        <v>63.11</v>
      </c>
      <c r="BD52">
        <v>0</v>
      </c>
      <c r="BE52">
        <v>1.02</v>
      </c>
      <c r="BF52">
        <v>0</v>
      </c>
      <c r="BG52">
        <v>85.6</v>
      </c>
      <c r="BH52">
        <v>64.319999999999993</v>
      </c>
      <c r="BI52">
        <v>255.26</v>
      </c>
      <c r="BJ52">
        <v>62.87</v>
      </c>
      <c r="BK52">
        <v>14.5</v>
      </c>
      <c r="BL52">
        <v>8.2200000000000006</v>
      </c>
      <c r="BM52">
        <v>0</v>
      </c>
      <c r="BN52">
        <v>12.71</v>
      </c>
      <c r="BO52">
        <v>50.85</v>
      </c>
      <c r="BP52">
        <v>85.08</v>
      </c>
      <c r="BQ52">
        <v>21.27</v>
      </c>
      <c r="BR52">
        <v>0.98</v>
      </c>
      <c r="BS52">
        <v>28.53</v>
      </c>
      <c r="BT52">
        <v>4.84</v>
      </c>
    </row>
    <row r="53" spans="1:72">
      <c r="A53" t="s">
        <v>427</v>
      </c>
      <c r="G53" t="s">
        <v>95</v>
      </c>
      <c r="H53" s="73">
        <v>851.35</v>
      </c>
      <c r="I53" s="46">
        <v>302.60000000000002</v>
      </c>
      <c r="J53" s="46">
        <v>237.18</v>
      </c>
      <c r="K53" s="46">
        <v>69.64</v>
      </c>
      <c r="L53" s="46">
        <v>13.16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0.52</v>
      </c>
      <c r="X53">
        <v>90.92</v>
      </c>
      <c r="Y53">
        <v>0</v>
      </c>
      <c r="Z53">
        <v>0.98</v>
      </c>
      <c r="AA53">
        <v>0</v>
      </c>
      <c r="AB53">
        <v>0.61</v>
      </c>
      <c r="AC53">
        <v>48.36</v>
      </c>
      <c r="AD53">
        <v>24.18</v>
      </c>
      <c r="AE53">
        <v>24.18</v>
      </c>
      <c r="AF53">
        <v>0.92</v>
      </c>
      <c r="AG53">
        <v>140</v>
      </c>
      <c r="AH53">
        <v>0.61</v>
      </c>
      <c r="AI53">
        <v>23.8</v>
      </c>
      <c r="AJ53">
        <v>16.5</v>
      </c>
      <c r="AK53">
        <v>0</v>
      </c>
      <c r="AL53">
        <v>48.36</v>
      </c>
      <c r="AM53">
        <v>0</v>
      </c>
      <c r="AN53">
        <v>23.7</v>
      </c>
      <c r="AO53">
        <v>0.97</v>
      </c>
      <c r="AP53">
        <v>0</v>
      </c>
      <c r="AQ53">
        <v>0.97</v>
      </c>
      <c r="AR53">
        <v>38.69</v>
      </c>
      <c r="AS53">
        <v>0.37</v>
      </c>
      <c r="AT53">
        <v>30</v>
      </c>
      <c r="AU53">
        <v>6.77</v>
      </c>
      <c r="AV53">
        <v>33.85</v>
      </c>
      <c r="AW53">
        <v>60</v>
      </c>
      <c r="AX53">
        <v>23.21</v>
      </c>
      <c r="AY53">
        <v>0</v>
      </c>
      <c r="AZ53">
        <v>38.5</v>
      </c>
      <c r="BA53">
        <v>24.18</v>
      </c>
      <c r="BB53">
        <v>43.52</v>
      </c>
      <c r="BC53">
        <v>63.11</v>
      </c>
      <c r="BD53">
        <v>0</v>
      </c>
      <c r="BE53">
        <v>1.02</v>
      </c>
      <c r="BF53">
        <v>0</v>
      </c>
      <c r="BG53">
        <v>85.6</v>
      </c>
      <c r="BH53">
        <v>64.319999999999993</v>
      </c>
      <c r="BI53">
        <v>255.26</v>
      </c>
      <c r="BJ53">
        <v>62.87</v>
      </c>
      <c r="BK53">
        <v>14.5</v>
      </c>
      <c r="BL53">
        <v>8.32</v>
      </c>
      <c r="BM53">
        <v>0</v>
      </c>
      <c r="BN53">
        <v>12.71</v>
      </c>
      <c r="BO53">
        <v>50.85</v>
      </c>
      <c r="BP53">
        <v>85.08</v>
      </c>
      <c r="BQ53">
        <v>21.27</v>
      </c>
      <c r="BR53">
        <v>0.98</v>
      </c>
      <c r="BS53">
        <v>28.53</v>
      </c>
      <c r="BT53">
        <v>4.84</v>
      </c>
    </row>
    <row r="54" spans="1:72">
      <c r="A54" t="s">
        <v>426</v>
      </c>
      <c r="G54" t="s">
        <v>96</v>
      </c>
      <c r="H54" s="73">
        <v>851.35</v>
      </c>
      <c r="I54" s="46">
        <v>302.60000000000002</v>
      </c>
      <c r="J54" s="46">
        <v>237.18</v>
      </c>
      <c r="K54" s="46">
        <v>69.64</v>
      </c>
      <c r="L54" s="46">
        <v>13.25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0.52</v>
      </c>
      <c r="X54">
        <v>90.92</v>
      </c>
      <c r="Y54">
        <v>0</v>
      </c>
      <c r="Z54">
        <v>0.98</v>
      </c>
      <c r="AA54">
        <v>0</v>
      </c>
      <c r="AB54">
        <v>0.61</v>
      </c>
      <c r="AC54">
        <v>48.36</v>
      </c>
      <c r="AD54">
        <v>24.18</v>
      </c>
      <c r="AE54">
        <v>24.18</v>
      </c>
      <c r="AF54">
        <v>0.92</v>
      </c>
      <c r="AG54">
        <v>140</v>
      </c>
      <c r="AH54">
        <v>0.61</v>
      </c>
      <c r="AI54">
        <v>23.8</v>
      </c>
      <c r="AJ54">
        <v>16.5</v>
      </c>
      <c r="AK54">
        <v>0</v>
      </c>
      <c r="AL54">
        <v>48.36</v>
      </c>
      <c r="AM54">
        <v>0</v>
      </c>
      <c r="AN54">
        <v>23.7</v>
      </c>
      <c r="AO54">
        <v>0.97</v>
      </c>
      <c r="AP54">
        <v>0</v>
      </c>
      <c r="AQ54">
        <v>0.97</v>
      </c>
      <c r="AR54">
        <v>38.69</v>
      </c>
      <c r="AS54">
        <v>0.37</v>
      </c>
      <c r="AT54">
        <v>30</v>
      </c>
      <c r="AU54">
        <v>6.77</v>
      </c>
      <c r="AV54">
        <v>33.85</v>
      </c>
      <c r="AW54">
        <v>60</v>
      </c>
      <c r="AX54">
        <v>23.21</v>
      </c>
      <c r="AY54">
        <v>0</v>
      </c>
      <c r="AZ54">
        <v>38.5</v>
      </c>
      <c r="BA54">
        <v>24.18</v>
      </c>
      <c r="BB54">
        <v>43.52</v>
      </c>
      <c r="BC54">
        <v>63.11</v>
      </c>
      <c r="BD54">
        <v>0</v>
      </c>
      <c r="BE54">
        <v>1.02</v>
      </c>
      <c r="BF54">
        <v>0</v>
      </c>
      <c r="BG54">
        <v>85.6</v>
      </c>
      <c r="BH54">
        <v>64.319999999999993</v>
      </c>
      <c r="BI54">
        <v>255.26</v>
      </c>
      <c r="BJ54">
        <v>62.87</v>
      </c>
      <c r="BK54">
        <v>14.5</v>
      </c>
      <c r="BL54">
        <v>8.41</v>
      </c>
      <c r="BM54">
        <v>0</v>
      </c>
      <c r="BN54">
        <v>12.71</v>
      </c>
      <c r="BO54">
        <v>50.85</v>
      </c>
      <c r="BP54">
        <v>85.08</v>
      </c>
      <c r="BQ54">
        <v>21.27</v>
      </c>
      <c r="BR54">
        <v>0.98</v>
      </c>
      <c r="BS54">
        <v>28.53</v>
      </c>
      <c r="BT54">
        <v>4.84</v>
      </c>
    </row>
    <row r="55" spans="1:72">
      <c r="A55" t="s">
        <v>428</v>
      </c>
      <c r="G55" t="s">
        <v>97</v>
      </c>
      <c r="H55" s="73">
        <v>851.35</v>
      </c>
      <c r="I55" s="46">
        <v>302.60000000000002</v>
      </c>
      <c r="J55" s="46">
        <v>237.08</v>
      </c>
      <c r="K55" s="46">
        <v>69.64</v>
      </c>
      <c r="L55" s="46">
        <v>13.35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0.52</v>
      </c>
      <c r="X55">
        <v>90.92</v>
      </c>
      <c r="Y55">
        <v>0</v>
      </c>
      <c r="Z55">
        <v>0.98</v>
      </c>
      <c r="AA55">
        <v>0</v>
      </c>
      <c r="AB55">
        <v>0.61</v>
      </c>
      <c r="AC55">
        <v>48.36</v>
      </c>
      <c r="AD55">
        <v>24.18</v>
      </c>
      <c r="AE55">
        <v>24.18</v>
      </c>
      <c r="AF55">
        <v>0.92</v>
      </c>
      <c r="AG55">
        <v>140</v>
      </c>
      <c r="AH55">
        <v>0.61</v>
      </c>
      <c r="AI55">
        <v>23.8</v>
      </c>
      <c r="AJ55">
        <v>16.5</v>
      </c>
      <c r="AK55">
        <v>0</v>
      </c>
      <c r="AL55">
        <v>48.36</v>
      </c>
      <c r="AM55">
        <v>0</v>
      </c>
      <c r="AN55">
        <v>23.7</v>
      </c>
      <c r="AO55">
        <v>0.97</v>
      </c>
      <c r="AP55">
        <v>0</v>
      </c>
      <c r="AQ55">
        <v>0.97</v>
      </c>
      <c r="AR55">
        <v>38.69</v>
      </c>
      <c r="AS55">
        <v>0.37</v>
      </c>
      <c r="AT55">
        <v>30</v>
      </c>
      <c r="AU55">
        <v>6.77</v>
      </c>
      <c r="AV55">
        <v>33.85</v>
      </c>
      <c r="AW55">
        <v>60</v>
      </c>
      <c r="AX55">
        <v>23.21</v>
      </c>
      <c r="AY55">
        <v>0</v>
      </c>
      <c r="AZ55">
        <v>38.5</v>
      </c>
      <c r="BA55">
        <v>24.18</v>
      </c>
      <c r="BB55">
        <v>43.52</v>
      </c>
      <c r="BC55">
        <v>63.11</v>
      </c>
      <c r="BD55">
        <v>0</v>
      </c>
      <c r="BE55">
        <v>1.02</v>
      </c>
      <c r="BF55">
        <v>0</v>
      </c>
      <c r="BG55">
        <v>85.6</v>
      </c>
      <c r="BH55">
        <v>64.319999999999993</v>
      </c>
      <c r="BI55">
        <v>255.26</v>
      </c>
      <c r="BJ55">
        <v>62.87</v>
      </c>
      <c r="BK55">
        <v>14.4</v>
      </c>
      <c r="BL55">
        <v>8.51</v>
      </c>
      <c r="BM55">
        <v>0</v>
      </c>
      <c r="BN55">
        <v>12.71</v>
      </c>
      <c r="BO55">
        <v>50.85</v>
      </c>
      <c r="BP55">
        <v>85.08</v>
      </c>
      <c r="BQ55">
        <v>21.27</v>
      </c>
      <c r="BR55">
        <v>0.98</v>
      </c>
      <c r="BS55">
        <v>28.53</v>
      </c>
      <c r="BT55">
        <v>4.84</v>
      </c>
    </row>
    <row r="56" spans="1:72">
      <c r="A56" t="s">
        <v>428</v>
      </c>
      <c r="G56" t="s">
        <v>98</v>
      </c>
      <c r="H56" s="73">
        <v>851.35</v>
      </c>
      <c r="I56" s="46">
        <v>302.60000000000002</v>
      </c>
      <c r="J56" s="46">
        <v>237.08</v>
      </c>
      <c r="K56" s="46">
        <v>69.64</v>
      </c>
      <c r="L56" s="46">
        <v>13.35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0.52</v>
      </c>
      <c r="X56">
        <v>90.92</v>
      </c>
      <c r="Y56">
        <v>0</v>
      </c>
      <c r="Z56">
        <v>0.98</v>
      </c>
      <c r="AA56">
        <v>0</v>
      </c>
      <c r="AB56">
        <v>0.61</v>
      </c>
      <c r="AC56">
        <v>48.36</v>
      </c>
      <c r="AD56">
        <v>24.18</v>
      </c>
      <c r="AE56">
        <v>24.18</v>
      </c>
      <c r="AF56">
        <v>0.92</v>
      </c>
      <c r="AG56">
        <v>140</v>
      </c>
      <c r="AH56">
        <v>0.61</v>
      </c>
      <c r="AI56">
        <v>23.8</v>
      </c>
      <c r="AJ56">
        <v>16.5</v>
      </c>
      <c r="AK56">
        <v>0</v>
      </c>
      <c r="AL56">
        <v>48.36</v>
      </c>
      <c r="AM56">
        <v>0</v>
      </c>
      <c r="AN56">
        <v>23.7</v>
      </c>
      <c r="AO56">
        <v>0.97</v>
      </c>
      <c r="AP56">
        <v>0</v>
      </c>
      <c r="AQ56">
        <v>0.97</v>
      </c>
      <c r="AR56">
        <v>38.69</v>
      </c>
      <c r="AS56">
        <v>0.37</v>
      </c>
      <c r="AT56">
        <v>30</v>
      </c>
      <c r="AU56">
        <v>6.77</v>
      </c>
      <c r="AV56">
        <v>33.85</v>
      </c>
      <c r="AW56">
        <v>60</v>
      </c>
      <c r="AX56">
        <v>23.21</v>
      </c>
      <c r="AY56">
        <v>0</v>
      </c>
      <c r="AZ56">
        <v>38.5</v>
      </c>
      <c r="BA56">
        <v>24.18</v>
      </c>
      <c r="BB56">
        <v>43.52</v>
      </c>
      <c r="BC56">
        <v>63.11</v>
      </c>
      <c r="BD56">
        <v>0</v>
      </c>
      <c r="BE56">
        <v>1.02</v>
      </c>
      <c r="BF56">
        <v>0</v>
      </c>
      <c r="BG56">
        <v>85.6</v>
      </c>
      <c r="BH56">
        <v>64.319999999999993</v>
      </c>
      <c r="BI56">
        <v>255.26</v>
      </c>
      <c r="BJ56">
        <v>62.87</v>
      </c>
      <c r="BK56">
        <v>14.4</v>
      </c>
      <c r="BL56">
        <v>8.51</v>
      </c>
      <c r="BM56">
        <v>0</v>
      </c>
      <c r="BN56">
        <v>12.71</v>
      </c>
      <c r="BO56">
        <v>50.85</v>
      </c>
      <c r="BP56">
        <v>85.08</v>
      </c>
      <c r="BQ56">
        <v>21.27</v>
      </c>
      <c r="BR56">
        <v>0.98</v>
      </c>
      <c r="BS56">
        <v>28.53</v>
      </c>
      <c r="BT56">
        <v>4.84</v>
      </c>
    </row>
    <row r="57" spans="1:72">
      <c r="G57" t="s">
        <v>99</v>
      </c>
      <c r="H57" s="73">
        <v>854.41000000000008</v>
      </c>
      <c r="I57" s="46">
        <v>302.60000000000002</v>
      </c>
      <c r="J57" s="46">
        <v>237.08</v>
      </c>
      <c r="K57" s="46">
        <v>69.64</v>
      </c>
      <c r="L57" s="46">
        <v>13.35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0.52</v>
      </c>
      <c r="X57">
        <v>90.92</v>
      </c>
      <c r="Y57">
        <v>0</v>
      </c>
      <c r="Z57">
        <v>0.98</v>
      </c>
      <c r="AA57">
        <v>0</v>
      </c>
      <c r="AB57">
        <v>0.61</v>
      </c>
      <c r="AC57">
        <v>48.36</v>
      </c>
      <c r="AD57">
        <v>24.18</v>
      </c>
      <c r="AE57">
        <v>24.18</v>
      </c>
      <c r="AF57">
        <v>0.92</v>
      </c>
      <c r="AG57">
        <v>140</v>
      </c>
      <c r="AH57">
        <v>0.61</v>
      </c>
      <c r="AI57">
        <v>23.8</v>
      </c>
      <c r="AJ57">
        <v>16.5</v>
      </c>
      <c r="AK57">
        <v>0</v>
      </c>
      <c r="AL57">
        <v>48.36</v>
      </c>
      <c r="AM57">
        <v>0</v>
      </c>
      <c r="AN57">
        <v>23.7</v>
      </c>
      <c r="AO57">
        <v>0.97</v>
      </c>
      <c r="AP57">
        <v>0</v>
      </c>
      <c r="AQ57">
        <v>0.97</v>
      </c>
      <c r="AR57">
        <v>38.69</v>
      </c>
      <c r="AS57">
        <v>0.37</v>
      </c>
      <c r="AT57">
        <v>30</v>
      </c>
      <c r="AU57">
        <v>6.77</v>
      </c>
      <c r="AV57">
        <v>33.85</v>
      </c>
      <c r="AW57">
        <v>60</v>
      </c>
      <c r="AX57">
        <v>23.21</v>
      </c>
      <c r="AY57">
        <v>0</v>
      </c>
      <c r="AZ57">
        <v>38.5</v>
      </c>
      <c r="BA57">
        <v>24.18</v>
      </c>
      <c r="BB57">
        <v>43.52</v>
      </c>
      <c r="BC57">
        <v>63.11</v>
      </c>
      <c r="BD57">
        <v>0</v>
      </c>
      <c r="BE57">
        <v>1.02</v>
      </c>
      <c r="BF57">
        <v>0</v>
      </c>
      <c r="BG57">
        <v>85.6</v>
      </c>
      <c r="BH57">
        <v>64.319999999999993</v>
      </c>
      <c r="BI57">
        <v>255.26</v>
      </c>
      <c r="BJ57">
        <v>62.87</v>
      </c>
      <c r="BK57">
        <v>14.4</v>
      </c>
      <c r="BL57">
        <v>8.51</v>
      </c>
      <c r="BM57">
        <v>0</v>
      </c>
      <c r="BN57">
        <v>12.71</v>
      </c>
      <c r="BO57">
        <v>50.85</v>
      </c>
      <c r="BP57">
        <v>85.08</v>
      </c>
      <c r="BQ57">
        <v>21.27</v>
      </c>
      <c r="BR57">
        <v>0.98</v>
      </c>
      <c r="BS57">
        <v>31.59</v>
      </c>
      <c r="BT57">
        <v>4.84</v>
      </c>
    </row>
    <row r="58" spans="1:72">
      <c r="G58" t="s">
        <v>100</v>
      </c>
      <c r="H58" s="73">
        <v>854.41000000000008</v>
      </c>
      <c r="I58" s="46">
        <v>302.60000000000002</v>
      </c>
      <c r="J58" s="46">
        <v>237.08</v>
      </c>
      <c r="K58" s="46">
        <v>69.64</v>
      </c>
      <c r="L58" s="46">
        <v>13.35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0.52</v>
      </c>
      <c r="X58">
        <v>90.92</v>
      </c>
      <c r="Y58">
        <v>0</v>
      </c>
      <c r="Z58">
        <v>0.98</v>
      </c>
      <c r="AA58">
        <v>0</v>
      </c>
      <c r="AB58">
        <v>0.61</v>
      </c>
      <c r="AC58">
        <v>48.36</v>
      </c>
      <c r="AD58">
        <v>24.18</v>
      </c>
      <c r="AE58">
        <v>24.18</v>
      </c>
      <c r="AF58">
        <v>0.92</v>
      </c>
      <c r="AG58">
        <v>140</v>
      </c>
      <c r="AH58">
        <v>0.61</v>
      </c>
      <c r="AI58">
        <v>23.8</v>
      </c>
      <c r="AJ58">
        <v>16.5</v>
      </c>
      <c r="AK58">
        <v>0</v>
      </c>
      <c r="AL58">
        <v>48.36</v>
      </c>
      <c r="AM58">
        <v>0</v>
      </c>
      <c r="AN58">
        <v>23.7</v>
      </c>
      <c r="AO58">
        <v>0.97</v>
      </c>
      <c r="AP58">
        <v>0</v>
      </c>
      <c r="AQ58">
        <v>0.97</v>
      </c>
      <c r="AR58">
        <v>38.69</v>
      </c>
      <c r="AS58">
        <v>0.37</v>
      </c>
      <c r="AT58">
        <v>30</v>
      </c>
      <c r="AU58">
        <v>6.77</v>
      </c>
      <c r="AV58">
        <v>33.85</v>
      </c>
      <c r="AW58">
        <v>60</v>
      </c>
      <c r="AX58">
        <v>23.21</v>
      </c>
      <c r="AY58">
        <v>0</v>
      </c>
      <c r="AZ58">
        <v>38.5</v>
      </c>
      <c r="BA58">
        <v>24.18</v>
      </c>
      <c r="BB58">
        <v>43.52</v>
      </c>
      <c r="BC58">
        <v>63.11</v>
      </c>
      <c r="BD58">
        <v>0</v>
      </c>
      <c r="BE58">
        <v>1.02</v>
      </c>
      <c r="BF58">
        <v>0</v>
      </c>
      <c r="BG58">
        <v>85.6</v>
      </c>
      <c r="BH58">
        <v>64.319999999999993</v>
      </c>
      <c r="BI58">
        <v>255.26</v>
      </c>
      <c r="BJ58">
        <v>62.87</v>
      </c>
      <c r="BK58">
        <v>14.4</v>
      </c>
      <c r="BL58">
        <v>8.51</v>
      </c>
      <c r="BM58">
        <v>0</v>
      </c>
      <c r="BN58">
        <v>12.71</v>
      </c>
      <c r="BO58">
        <v>50.85</v>
      </c>
      <c r="BP58">
        <v>85.08</v>
      </c>
      <c r="BQ58">
        <v>21.27</v>
      </c>
      <c r="BR58">
        <v>0.98</v>
      </c>
      <c r="BS58">
        <v>31.59</v>
      </c>
      <c r="BT58">
        <v>4.84</v>
      </c>
    </row>
    <row r="59" spans="1:72">
      <c r="G59" t="s">
        <v>101</v>
      </c>
      <c r="H59" s="73">
        <v>870.88000000000011</v>
      </c>
      <c r="I59" s="46">
        <v>315.20000000000005</v>
      </c>
      <c r="J59" s="46">
        <v>237.08</v>
      </c>
      <c r="K59" s="46">
        <v>69.64</v>
      </c>
      <c r="L59" s="46">
        <v>13.41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0.52</v>
      </c>
      <c r="X59">
        <v>106.39</v>
      </c>
      <c r="Y59">
        <v>0</v>
      </c>
      <c r="Z59">
        <v>0.98</v>
      </c>
      <c r="AA59">
        <v>23.15</v>
      </c>
      <c r="AB59">
        <v>0.61</v>
      </c>
      <c r="AC59">
        <v>48.36</v>
      </c>
      <c r="AD59">
        <v>24.18</v>
      </c>
      <c r="AE59">
        <v>24.18</v>
      </c>
      <c r="AF59">
        <v>0.92</v>
      </c>
      <c r="AG59">
        <v>140</v>
      </c>
      <c r="AH59">
        <v>0.61</v>
      </c>
      <c r="AI59">
        <v>23.8</v>
      </c>
      <c r="AJ59">
        <v>13.63</v>
      </c>
      <c r="AK59">
        <v>0</v>
      </c>
      <c r="AL59">
        <v>48.36</v>
      </c>
      <c r="AM59">
        <v>0</v>
      </c>
      <c r="AN59">
        <v>23.7</v>
      </c>
      <c r="AO59">
        <v>0.97</v>
      </c>
      <c r="AP59">
        <v>0</v>
      </c>
      <c r="AQ59">
        <v>0.97</v>
      </c>
      <c r="AR59">
        <v>38.69</v>
      </c>
      <c r="AS59">
        <v>0.37</v>
      </c>
      <c r="AT59">
        <v>0</v>
      </c>
      <c r="AU59">
        <v>6.77</v>
      </c>
      <c r="AV59">
        <v>33.85</v>
      </c>
      <c r="AW59">
        <v>60</v>
      </c>
      <c r="AX59">
        <v>23.21</v>
      </c>
      <c r="AY59">
        <v>0</v>
      </c>
      <c r="AZ59">
        <v>31.82</v>
      </c>
      <c r="BA59">
        <v>24.18</v>
      </c>
      <c r="BB59">
        <v>43.52</v>
      </c>
      <c r="BC59">
        <v>63.11</v>
      </c>
      <c r="BD59">
        <v>17.2</v>
      </c>
      <c r="BE59">
        <v>1.02</v>
      </c>
      <c r="BF59">
        <v>0</v>
      </c>
      <c r="BG59">
        <v>85.6</v>
      </c>
      <c r="BH59">
        <v>64.319999999999993</v>
      </c>
      <c r="BI59">
        <v>255.26</v>
      </c>
      <c r="BJ59">
        <v>62.87</v>
      </c>
      <c r="BK59">
        <v>14.4</v>
      </c>
      <c r="BL59">
        <v>8.57</v>
      </c>
      <c r="BM59">
        <v>0</v>
      </c>
      <c r="BN59">
        <v>12.71</v>
      </c>
      <c r="BO59">
        <v>33.65</v>
      </c>
      <c r="BP59">
        <v>85.08</v>
      </c>
      <c r="BQ59">
        <v>21.27</v>
      </c>
      <c r="BR59">
        <v>0.98</v>
      </c>
      <c r="BS59">
        <v>31.59</v>
      </c>
      <c r="BT59">
        <v>4.84</v>
      </c>
    </row>
    <row r="60" spans="1:72">
      <c r="G60" t="s">
        <v>102</v>
      </c>
      <c r="H60" s="73">
        <v>870.88000000000011</v>
      </c>
      <c r="I60" s="46">
        <v>315.20000000000005</v>
      </c>
      <c r="J60" s="46">
        <v>237.08</v>
      </c>
      <c r="K60" s="46">
        <v>69.64</v>
      </c>
      <c r="L60" s="46">
        <v>13.41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0.52</v>
      </c>
      <c r="X60">
        <v>106.39</v>
      </c>
      <c r="Y60">
        <v>0</v>
      </c>
      <c r="Z60">
        <v>0.98</v>
      </c>
      <c r="AA60">
        <v>23.15</v>
      </c>
      <c r="AB60">
        <v>0.61</v>
      </c>
      <c r="AC60">
        <v>48.36</v>
      </c>
      <c r="AD60">
        <v>24.18</v>
      </c>
      <c r="AE60">
        <v>24.18</v>
      </c>
      <c r="AF60">
        <v>0.92</v>
      </c>
      <c r="AG60">
        <v>140</v>
      </c>
      <c r="AH60">
        <v>0.61</v>
      </c>
      <c r="AI60">
        <v>23.8</v>
      </c>
      <c r="AJ60">
        <v>13.63</v>
      </c>
      <c r="AK60">
        <v>0</v>
      </c>
      <c r="AL60">
        <v>48.36</v>
      </c>
      <c r="AM60">
        <v>0</v>
      </c>
      <c r="AN60">
        <v>23.7</v>
      </c>
      <c r="AO60">
        <v>0.97</v>
      </c>
      <c r="AP60">
        <v>0</v>
      </c>
      <c r="AQ60">
        <v>0.97</v>
      </c>
      <c r="AR60">
        <v>38.69</v>
      </c>
      <c r="AS60">
        <v>0.37</v>
      </c>
      <c r="AT60">
        <v>0</v>
      </c>
      <c r="AU60">
        <v>6.77</v>
      </c>
      <c r="AV60">
        <v>33.85</v>
      </c>
      <c r="AW60">
        <v>60</v>
      </c>
      <c r="AX60">
        <v>23.21</v>
      </c>
      <c r="AY60">
        <v>0</v>
      </c>
      <c r="AZ60">
        <v>31.82</v>
      </c>
      <c r="BA60">
        <v>24.18</v>
      </c>
      <c r="BB60">
        <v>43.52</v>
      </c>
      <c r="BC60">
        <v>63.11</v>
      </c>
      <c r="BD60">
        <v>17.2</v>
      </c>
      <c r="BE60">
        <v>1.02</v>
      </c>
      <c r="BF60">
        <v>0</v>
      </c>
      <c r="BG60">
        <v>85.6</v>
      </c>
      <c r="BH60">
        <v>64.319999999999993</v>
      </c>
      <c r="BI60">
        <v>255.26</v>
      </c>
      <c r="BJ60">
        <v>62.87</v>
      </c>
      <c r="BK60">
        <v>14.4</v>
      </c>
      <c r="BL60">
        <v>8.57</v>
      </c>
      <c r="BM60">
        <v>0</v>
      </c>
      <c r="BN60">
        <v>12.71</v>
      </c>
      <c r="BO60">
        <v>33.65</v>
      </c>
      <c r="BP60">
        <v>85.08</v>
      </c>
      <c r="BQ60">
        <v>21.27</v>
      </c>
      <c r="BR60">
        <v>0.98</v>
      </c>
      <c r="BS60">
        <v>31.59</v>
      </c>
      <c r="BT60">
        <v>4.84</v>
      </c>
    </row>
    <row r="61" spans="1:72">
      <c r="G61" t="s">
        <v>103</v>
      </c>
      <c r="H61" s="73">
        <v>867.06000000000006</v>
      </c>
      <c r="I61" s="46">
        <v>313.57000000000005</v>
      </c>
      <c r="J61" s="46">
        <v>237.08</v>
      </c>
      <c r="K61" s="46">
        <v>69.64</v>
      </c>
      <c r="L61" s="46">
        <v>13.41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0.52</v>
      </c>
      <c r="X61">
        <v>106.39</v>
      </c>
      <c r="Y61">
        <v>0</v>
      </c>
      <c r="Z61">
        <v>0.98</v>
      </c>
      <c r="AA61">
        <v>23.15</v>
      </c>
      <c r="AB61">
        <v>0.61</v>
      </c>
      <c r="AC61">
        <v>48.36</v>
      </c>
      <c r="AD61">
        <v>24.18</v>
      </c>
      <c r="AE61">
        <v>24.18</v>
      </c>
      <c r="AF61">
        <v>0.92</v>
      </c>
      <c r="AG61">
        <v>133</v>
      </c>
      <c r="AH61">
        <v>0.61</v>
      </c>
      <c r="AI61">
        <v>23.8</v>
      </c>
      <c r="AJ61">
        <v>15</v>
      </c>
      <c r="AK61">
        <v>0</v>
      </c>
      <c r="AL61">
        <v>48.36</v>
      </c>
      <c r="AM61">
        <v>0</v>
      </c>
      <c r="AN61">
        <v>23.7</v>
      </c>
      <c r="AO61">
        <v>0.97</v>
      </c>
      <c r="AP61">
        <v>0</v>
      </c>
      <c r="AQ61">
        <v>0.97</v>
      </c>
      <c r="AR61">
        <v>38.69</v>
      </c>
      <c r="AS61">
        <v>0.37</v>
      </c>
      <c r="AT61">
        <v>0</v>
      </c>
      <c r="AU61">
        <v>6.77</v>
      </c>
      <c r="AV61">
        <v>33.85</v>
      </c>
      <c r="AW61">
        <v>57</v>
      </c>
      <c r="AX61">
        <v>23.21</v>
      </c>
      <c r="AY61">
        <v>0</v>
      </c>
      <c r="AZ61">
        <v>35</v>
      </c>
      <c r="BA61">
        <v>24.18</v>
      </c>
      <c r="BB61">
        <v>43.52</v>
      </c>
      <c r="BC61">
        <v>63.11</v>
      </c>
      <c r="BD61">
        <v>17.2</v>
      </c>
      <c r="BE61">
        <v>1.02</v>
      </c>
      <c r="BF61">
        <v>0</v>
      </c>
      <c r="BG61">
        <v>85.6</v>
      </c>
      <c r="BH61">
        <v>64.319999999999993</v>
      </c>
      <c r="BI61">
        <v>255.26</v>
      </c>
      <c r="BJ61">
        <v>62.87</v>
      </c>
      <c r="BK61">
        <v>14.4</v>
      </c>
      <c r="BL61">
        <v>8.57</v>
      </c>
      <c r="BM61">
        <v>0</v>
      </c>
      <c r="BN61">
        <v>12.71</v>
      </c>
      <c r="BO61">
        <v>33.65</v>
      </c>
      <c r="BP61">
        <v>85.08</v>
      </c>
      <c r="BQ61">
        <v>21.27</v>
      </c>
      <c r="BR61">
        <v>0.98</v>
      </c>
      <c r="BS61">
        <v>31.59</v>
      </c>
      <c r="BT61">
        <v>4.84</v>
      </c>
    </row>
    <row r="62" spans="1:72">
      <c r="G62" t="s">
        <v>104</v>
      </c>
      <c r="H62" s="73">
        <v>860.06000000000006</v>
      </c>
      <c r="I62" s="46">
        <v>310.57000000000005</v>
      </c>
      <c r="J62" s="46">
        <v>237.08</v>
      </c>
      <c r="K62" s="46">
        <v>69.64</v>
      </c>
      <c r="L62" s="46">
        <v>13.35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0.52</v>
      </c>
      <c r="X62">
        <v>106.39</v>
      </c>
      <c r="Y62">
        <v>0</v>
      </c>
      <c r="Z62">
        <v>0.98</v>
      </c>
      <c r="AA62">
        <v>23.15</v>
      </c>
      <c r="AB62">
        <v>0.61</v>
      </c>
      <c r="AC62">
        <v>48.36</v>
      </c>
      <c r="AD62">
        <v>24.18</v>
      </c>
      <c r="AE62">
        <v>24.18</v>
      </c>
      <c r="AF62">
        <v>0.92</v>
      </c>
      <c r="AG62">
        <v>126</v>
      </c>
      <c r="AH62">
        <v>0.61</v>
      </c>
      <c r="AI62">
        <v>23.8</v>
      </c>
      <c r="AJ62">
        <v>15</v>
      </c>
      <c r="AK62">
        <v>0</v>
      </c>
      <c r="AL62">
        <v>48.36</v>
      </c>
      <c r="AM62">
        <v>0</v>
      </c>
      <c r="AN62">
        <v>23.7</v>
      </c>
      <c r="AO62">
        <v>0.97</v>
      </c>
      <c r="AP62">
        <v>0</v>
      </c>
      <c r="AQ62">
        <v>0.97</v>
      </c>
      <c r="AR62">
        <v>38.69</v>
      </c>
      <c r="AS62">
        <v>0.37</v>
      </c>
      <c r="AT62">
        <v>0</v>
      </c>
      <c r="AU62">
        <v>6.77</v>
      </c>
      <c r="AV62">
        <v>33.85</v>
      </c>
      <c r="AW62">
        <v>54</v>
      </c>
      <c r="AX62">
        <v>23.21</v>
      </c>
      <c r="AY62">
        <v>0</v>
      </c>
      <c r="AZ62">
        <v>35</v>
      </c>
      <c r="BA62">
        <v>24.18</v>
      </c>
      <c r="BB62">
        <v>43.52</v>
      </c>
      <c r="BC62">
        <v>63.11</v>
      </c>
      <c r="BD62">
        <v>17.2</v>
      </c>
      <c r="BE62">
        <v>1.02</v>
      </c>
      <c r="BF62">
        <v>0</v>
      </c>
      <c r="BG62">
        <v>85.6</v>
      </c>
      <c r="BH62">
        <v>64.319999999999993</v>
      </c>
      <c r="BI62">
        <v>255.26</v>
      </c>
      <c r="BJ62">
        <v>62.87</v>
      </c>
      <c r="BK62">
        <v>14.4</v>
      </c>
      <c r="BL62">
        <v>8.51</v>
      </c>
      <c r="BM62">
        <v>0</v>
      </c>
      <c r="BN62">
        <v>12.71</v>
      </c>
      <c r="BO62">
        <v>33.65</v>
      </c>
      <c r="BP62">
        <v>85.08</v>
      </c>
      <c r="BQ62">
        <v>21.27</v>
      </c>
      <c r="BR62">
        <v>0.98</v>
      </c>
      <c r="BS62">
        <v>31.59</v>
      </c>
      <c r="BT62">
        <v>4.84</v>
      </c>
    </row>
    <row r="63" spans="1:72">
      <c r="G63" t="s">
        <v>105</v>
      </c>
      <c r="H63" s="73">
        <v>854.46</v>
      </c>
      <c r="I63" s="46">
        <v>308.17</v>
      </c>
      <c r="J63" s="46">
        <v>237.08</v>
      </c>
      <c r="K63" s="46">
        <v>69.64</v>
      </c>
      <c r="L63" s="46">
        <v>13.35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0.52</v>
      </c>
      <c r="X63">
        <v>106.39</v>
      </c>
      <c r="Y63">
        <v>0</v>
      </c>
      <c r="Z63">
        <v>0.98</v>
      </c>
      <c r="AA63">
        <v>23.15</v>
      </c>
      <c r="AB63">
        <v>0.61</v>
      </c>
      <c r="AC63">
        <v>48.36</v>
      </c>
      <c r="AD63">
        <v>24.18</v>
      </c>
      <c r="AE63">
        <v>24.18</v>
      </c>
      <c r="AF63">
        <v>0.92</v>
      </c>
      <c r="AG63">
        <v>115.5</v>
      </c>
      <c r="AH63">
        <v>0.61</v>
      </c>
      <c r="AI63">
        <v>23.8</v>
      </c>
      <c r="AJ63">
        <v>17.100000000000001</v>
      </c>
      <c r="AK63">
        <v>0</v>
      </c>
      <c r="AL63">
        <v>48.36</v>
      </c>
      <c r="AM63">
        <v>0</v>
      </c>
      <c r="AN63">
        <v>23.7</v>
      </c>
      <c r="AO63">
        <v>0.97</v>
      </c>
      <c r="AP63">
        <v>0</v>
      </c>
      <c r="AQ63">
        <v>0.97</v>
      </c>
      <c r="AR63">
        <v>38.69</v>
      </c>
      <c r="AS63">
        <v>0.37</v>
      </c>
      <c r="AT63">
        <v>0</v>
      </c>
      <c r="AU63">
        <v>6.77</v>
      </c>
      <c r="AV63">
        <v>33.85</v>
      </c>
      <c r="AW63">
        <v>49.5</v>
      </c>
      <c r="AX63">
        <v>23.21</v>
      </c>
      <c r="AY63">
        <v>0</v>
      </c>
      <c r="AZ63">
        <v>39.9</v>
      </c>
      <c r="BA63">
        <v>24.18</v>
      </c>
      <c r="BB63">
        <v>43.52</v>
      </c>
      <c r="BC63">
        <v>63.11</v>
      </c>
      <c r="BD63">
        <v>36.700000000000003</v>
      </c>
      <c r="BE63">
        <v>1.02</v>
      </c>
      <c r="BF63">
        <v>0</v>
      </c>
      <c r="BG63">
        <v>85.6</v>
      </c>
      <c r="BH63">
        <v>64.319999999999993</v>
      </c>
      <c r="BI63">
        <v>255.26</v>
      </c>
      <c r="BJ63">
        <v>62.87</v>
      </c>
      <c r="BK63">
        <v>14.4</v>
      </c>
      <c r="BL63">
        <v>8.51</v>
      </c>
      <c r="BM63">
        <v>0</v>
      </c>
      <c r="BN63">
        <v>12.71</v>
      </c>
      <c r="BO63">
        <v>14.15</v>
      </c>
      <c r="BP63">
        <v>85.08</v>
      </c>
      <c r="BQ63">
        <v>21.27</v>
      </c>
      <c r="BR63">
        <v>0.98</v>
      </c>
      <c r="BS63">
        <v>31.59</v>
      </c>
      <c r="BT63">
        <v>4.84</v>
      </c>
    </row>
    <row r="64" spans="1:72">
      <c r="G64" t="s">
        <v>106</v>
      </c>
      <c r="H64" s="73">
        <v>849.56000000000006</v>
      </c>
      <c r="I64" s="46">
        <v>306.07000000000005</v>
      </c>
      <c r="J64" s="46">
        <v>237.08</v>
      </c>
      <c r="K64" s="46">
        <v>69.64</v>
      </c>
      <c r="L64" s="46">
        <v>13.06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0.52</v>
      </c>
      <c r="X64">
        <v>106.39</v>
      </c>
      <c r="Y64">
        <v>0</v>
      </c>
      <c r="Z64">
        <v>0.98</v>
      </c>
      <c r="AA64">
        <v>23.15</v>
      </c>
      <c r="AB64">
        <v>0.61</v>
      </c>
      <c r="AC64">
        <v>48.36</v>
      </c>
      <c r="AD64">
        <v>24.18</v>
      </c>
      <c r="AE64">
        <v>24.18</v>
      </c>
      <c r="AF64">
        <v>0.92</v>
      </c>
      <c r="AG64">
        <v>110.6</v>
      </c>
      <c r="AH64">
        <v>0.61</v>
      </c>
      <c r="AI64">
        <v>23.8</v>
      </c>
      <c r="AJ64">
        <v>17.100000000000001</v>
      </c>
      <c r="AK64">
        <v>0</v>
      </c>
      <c r="AL64">
        <v>48.36</v>
      </c>
      <c r="AM64">
        <v>0</v>
      </c>
      <c r="AN64">
        <v>23.7</v>
      </c>
      <c r="AO64">
        <v>0.97</v>
      </c>
      <c r="AP64">
        <v>0</v>
      </c>
      <c r="AQ64">
        <v>0.97</v>
      </c>
      <c r="AR64">
        <v>38.69</v>
      </c>
      <c r="AS64">
        <v>0.37</v>
      </c>
      <c r="AT64">
        <v>0</v>
      </c>
      <c r="AU64">
        <v>6.77</v>
      </c>
      <c r="AV64">
        <v>33.85</v>
      </c>
      <c r="AW64">
        <v>47.4</v>
      </c>
      <c r="AX64">
        <v>23.21</v>
      </c>
      <c r="AY64">
        <v>0</v>
      </c>
      <c r="AZ64">
        <v>39.9</v>
      </c>
      <c r="BA64">
        <v>24.18</v>
      </c>
      <c r="BB64">
        <v>43.52</v>
      </c>
      <c r="BC64">
        <v>63.11</v>
      </c>
      <c r="BD64">
        <v>36.700000000000003</v>
      </c>
      <c r="BE64">
        <v>1.02</v>
      </c>
      <c r="BF64">
        <v>0</v>
      </c>
      <c r="BG64">
        <v>85.6</v>
      </c>
      <c r="BH64">
        <v>64.319999999999993</v>
      </c>
      <c r="BI64">
        <v>255.26</v>
      </c>
      <c r="BJ64">
        <v>62.87</v>
      </c>
      <c r="BK64">
        <v>14.4</v>
      </c>
      <c r="BL64">
        <v>8.2200000000000006</v>
      </c>
      <c r="BM64">
        <v>0</v>
      </c>
      <c r="BN64">
        <v>12.71</v>
      </c>
      <c r="BO64">
        <v>14.15</v>
      </c>
      <c r="BP64">
        <v>85.08</v>
      </c>
      <c r="BQ64">
        <v>21.27</v>
      </c>
      <c r="BR64">
        <v>0.98</v>
      </c>
      <c r="BS64">
        <v>31.59</v>
      </c>
      <c r="BT64">
        <v>4.84</v>
      </c>
    </row>
    <row r="65" spans="7:72">
      <c r="G65" t="s">
        <v>107</v>
      </c>
      <c r="H65" s="73">
        <v>853.06000000000006</v>
      </c>
      <c r="I65" s="46">
        <v>307.57000000000005</v>
      </c>
      <c r="J65" s="46">
        <v>237.08</v>
      </c>
      <c r="K65" s="46">
        <v>69.64</v>
      </c>
      <c r="L65" s="46">
        <v>12.58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0.52</v>
      </c>
      <c r="X65">
        <v>106.39</v>
      </c>
      <c r="Y65">
        <v>0</v>
      </c>
      <c r="Z65">
        <v>0.98</v>
      </c>
      <c r="AA65">
        <v>23.15</v>
      </c>
      <c r="AB65">
        <v>0.61</v>
      </c>
      <c r="AC65">
        <v>48.36</v>
      </c>
      <c r="AD65">
        <v>24.18</v>
      </c>
      <c r="AE65">
        <v>24.18</v>
      </c>
      <c r="AF65">
        <v>0.92</v>
      </c>
      <c r="AG65">
        <v>105</v>
      </c>
      <c r="AH65">
        <v>0.61</v>
      </c>
      <c r="AI65">
        <v>23.8</v>
      </c>
      <c r="AJ65">
        <v>21</v>
      </c>
      <c r="AK65">
        <v>0</v>
      </c>
      <c r="AL65">
        <v>48.36</v>
      </c>
      <c r="AM65">
        <v>0</v>
      </c>
      <c r="AN65">
        <v>23.7</v>
      </c>
      <c r="AO65">
        <v>0.97</v>
      </c>
      <c r="AP65">
        <v>0</v>
      </c>
      <c r="AQ65">
        <v>0.97</v>
      </c>
      <c r="AR65">
        <v>38.69</v>
      </c>
      <c r="AS65">
        <v>0.37</v>
      </c>
      <c r="AT65">
        <v>0</v>
      </c>
      <c r="AU65">
        <v>6.77</v>
      </c>
      <c r="AV65">
        <v>33.85</v>
      </c>
      <c r="AW65">
        <v>45</v>
      </c>
      <c r="AX65">
        <v>23.21</v>
      </c>
      <c r="AY65">
        <v>0</v>
      </c>
      <c r="AZ65">
        <v>49</v>
      </c>
      <c r="BA65">
        <v>24.18</v>
      </c>
      <c r="BB65">
        <v>43.52</v>
      </c>
      <c r="BC65">
        <v>63.11</v>
      </c>
      <c r="BD65">
        <v>36.700000000000003</v>
      </c>
      <c r="BE65">
        <v>1.02</v>
      </c>
      <c r="BF65">
        <v>0</v>
      </c>
      <c r="BG65">
        <v>85.6</v>
      </c>
      <c r="BH65">
        <v>64.319999999999993</v>
      </c>
      <c r="BI65">
        <v>255.26</v>
      </c>
      <c r="BJ65">
        <v>62.87</v>
      </c>
      <c r="BK65">
        <v>14.4</v>
      </c>
      <c r="BL65">
        <v>7.74</v>
      </c>
      <c r="BM65">
        <v>0</v>
      </c>
      <c r="BN65">
        <v>12.71</v>
      </c>
      <c r="BO65">
        <v>14.15</v>
      </c>
      <c r="BP65">
        <v>85.08</v>
      </c>
      <c r="BQ65">
        <v>21.27</v>
      </c>
      <c r="BR65">
        <v>0.98</v>
      </c>
      <c r="BS65">
        <v>31.59</v>
      </c>
      <c r="BT65">
        <v>4.84</v>
      </c>
    </row>
    <row r="66" spans="7:72">
      <c r="G66" t="s">
        <v>108</v>
      </c>
      <c r="H66" s="73">
        <v>832.06000000000006</v>
      </c>
      <c r="I66" s="46">
        <v>298.57000000000005</v>
      </c>
      <c r="J66" s="46">
        <v>237.08</v>
      </c>
      <c r="K66" s="46">
        <v>69.64</v>
      </c>
      <c r="L66" s="46">
        <v>12.09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0.52</v>
      </c>
      <c r="X66">
        <v>106.39</v>
      </c>
      <c r="Y66">
        <v>0</v>
      </c>
      <c r="Z66">
        <v>0.98</v>
      </c>
      <c r="AA66">
        <v>23.15</v>
      </c>
      <c r="AB66">
        <v>0.61</v>
      </c>
      <c r="AC66">
        <v>48.36</v>
      </c>
      <c r="AD66">
        <v>24.18</v>
      </c>
      <c r="AE66">
        <v>24.18</v>
      </c>
      <c r="AF66">
        <v>0.92</v>
      </c>
      <c r="AG66">
        <v>98</v>
      </c>
      <c r="AH66">
        <v>0.61</v>
      </c>
      <c r="AI66">
        <v>23.8</v>
      </c>
      <c r="AJ66">
        <v>15</v>
      </c>
      <c r="AK66">
        <v>0</v>
      </c>
      <c r="AL66">
        <v>48.36</v>
      </c>
      <c r="AM66">
        <v>0</v>
      </c>
      <c r="AN66">
        <v>23.7</v>
      </c>
      <c r="AO66">
        <v>0.97</v>
      </c>
      <c r="AP66">
        <v>0</v>
      </c>
      <c r="AQ66">
        <v>0.97</v>
      </c>
      <c r="AR66">
        <v>38.69</v>
      </c>
      <c r="AS66">
        <v>0.37</v>
      </c>
      <c r="AT66">
        <v>0</v>
      </c>
      <c r="AU66">
        <v>6.77</v>
      </c>
      <c r="AV66">
        <v>33.85</v>
      </c>
      <c r="AW66">
        <v>42</v>
      </c>
      <c r="AX66">
        <v>23.21</v>
      </c>
      <c r="AY66">
        <v>0</v>
      </c>
      <c r="AZ66">
        <v>35</v>
      </c>
      <c r="BA66">
        <v>24.18</v>
      </c>
      <c r="BB66">
        <v>43.52</v>
      </c>
      <c r="BC66">
        <v>63.11</v>
      </c>
      <c r="BD66">
        <v>36.700000000000003</v>
      </c>
      <c r="BE66">
        <v>1.02</v>
      </c>
      <c r="BF66">
        <v>0</v>
      </c>
      <c r="BG66">
        <v>85.6</v>
      </c>
      <c r="BH66">
        <v>64.319999999999993</v>
      </c>
      <c r="BI66">
        <v>255.26</v>
      </c>
      <c r="BJ66">
        <v>62.87</v>
      </c>
      <c r="BK66">
        <v>14.4</v>
      </c>
      <c r="BL66">
        <v>7.25</v>
      </c>
      <c r="BM66">
        <v>0</v>
      </c>
      <c r="BN66">
        <v>12.71</v>
      </c>
      <c r="BO66">
        <v>14.15</v>
      </c>
      <c r="BP66">
        <v>85.08</v>
      </c>
      <c r="BQ66">
        <v>21.27</v>
      </c>
      <c r="BR66">
        <v>0.98</v>
      </c>
      <c r="BS66">
        <v>31.59</v>
      </c>
      <c r="BT66">
        <v>4.84</v>
      </c>
    </row>
    <row r="67" spans="7:72">
      <c r="G67" t="s">
        <v>109</v>
      </c>
      <c r="H67" s="73">
        <v>821.5</v>
      </c>
      <c r="I67" s="46">
        <v>293.17</v>
      </c>
      <c r="J67" s="46">
        <v>238.15</v>
      </c>
      <c r="K67" s="46">
        <v>69.64</v>
      </c>
      <c r="L67" s="46">
        <v>11.129999999999999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0.52</v>
      </c>
      <c r="X67">
        <v>106.39</v>
      </c>
      <c r="Y67">
        <v>0</v>
      </c>
      <c r="Z67">
        <v>0.98</v>
      </c>
      <c r="AA67">
        <v>23.15</v>
      </c>
      <c r="AB67">
        <v>0.61</v>
      </c>
      <c r="AC67">
        <v>48.36</v>
      </c>
      <c r="AD67">
        <v>24.18</v>
      </c>
      <c r="AE67">
        <v>24.18</v>
      </c>
      <c r="AF67">
        <v>0.92</v>
      </c>
      <c r="AG67">
        <v>91</v>
      </c>
      <c r="AH67">
        <v>0.61</v>
      </c>
      <c r="AI67">
        <v>23.8</v>
      </c>
      <c r="AJ67">
        <v>12.6</v>
      </c>
      <c r="AK67">
        <v>0</v>
      </c>
      <c r="AL67">
        <v>48.36</v>
      </c>
      <c r="AM67">
        <v>0</v>
      </c>
      <c r="AN67">
        <v>23.7</v>
      </c>
      <c r="AO67">
        <v>0.97</v>
      </c>
      <c r="AP67">
        <v>0</v>
      </c>
      <c r="AQ67">
        <v>0.97</v>
      </c>
      <c r="AR67">
        <v>38.69</v>
      </c>
      <c r="AS67">
        <v>0.37</v>
      </c>
      <c r="AT67">
        <v>0</v>
      </c>
      <c r="AU67">
        <v>6.77</v>
      </c>
      <c r="AV67">
        <v>34.82</v>
      </c>
      <c r="AW67">
        <v>39</v>
      </c>
      <c r="AX67">
        <v>23.21</v>
      </c>
      <c r="AY67">
        <v>0</v>
      </c>
      <c r="AZ67">
        <v>29.4</v>
      </c>
      <c r="BA67">
        <v>24.18</v>
      </c>
      <c r="BB67">
        <v>43.52</v>
      </c>
      <c r="BC67">
        <v>63.11</v>
      </c>
      <c r="BD67">
        <v>36.700000000000003</v>
      </c>
      <c r="BE67">
        <v>1.02</v>
      </c>
      <c r="BF67">
        <v>0</v>
      </c>
      <c r="BG67">
        <v>85.6</v>
      </c>
      <c r="BH67">
        <v>64.319999999999993</v>
      </c>
      <c r="BI67">
        <v>255.26</v>
      </c>
      <c r="BJ67">
        <v>62.87</v>
      </c>
      <c r="BK67">
        <v>14.5</v>
      </c>
      <c r="BL67">
        <v>6.29</v>
      </c>
      <c r="BM67">
        <v>0</v>
      </c>
      <c r="BN67">
        <v>12.71</v>
      </c>
      <c r="BO67">
        <v>14.15</v>
      </c>
      <c r="BP67">
        <v>85.08</v>
      </c>
      <c r="BQ67">
        <v>21.27</v>
      </c>
      <c r="BR67">
        <v>0.98</v>
      </c>
      <c r="BS67">
        <v>33.630000000000003</v>
      </c>
      <c r="BT67">
        <v>4.84</v>
      </c>
    </row>
    <row r="68" spans="7:72">
      <c r="G68" t="s">
        <v>110</v>
      </c>
      <c r="H68" s="73">
        <v>810.3</v>
      </c>
      <c r="I68" s="46">
        <v>288.37</v>
      </c>
      <c r="J68" s="46">
        <v>238.15</v>
      </c>
      <c r="K68" s="46">
        <v>69.64</v>
      </c>
      <c r="L68" s="46">
        <v>10.16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0.52</v>
      </c>
      <c r="X68">
        <v>106.39</v>
      </c>
      <c r="Y68">
        <v>0</v>
      </c>
      <c r="Z68">
        <v>0.98</v>
      </c>
      <c r="AA68">
        <v>23.15</v>
      </c>
      <c r="AB68">
        <v>0.61</v>
      </c>
      <c r="AC68">
        <v>48.36</v>
      </c>
      <c r="AD68">
        <v>24.18</v>
      </c>
      <c r="AE68">
        <v>24.18</v>
      </c>
      <c r="AF68">
        <v>0.92</v>
      </c>
      <c r="AG68">
        <v>84</v>
      </c>
      <c r="AH68">
        <v>0.61</v>
      </c>
      <c r="AI68">
        <v>23.8</v>
      </c>
      <c r="AJ68">
        <v>10.8</v>
      </c>
      <c r="AK68">
        <v>0</v>
      </c>
      <c r="AL68">
        <v>48.36</v>
      </c>
      <c r="AM68">
        <v>0</v>
      </c>
      <c r="AN68">
        <v>23.7</v>
      </c>
      <c r="AO68">
        <v>0.97</v>
      </c>
      <c r="AP68">
        <v>0</v>
      </c>
      <c r="AQ68">
        <v>0.97</v>
      </c>
      <c r="AR68">
        <v>38.69</v>
      </c>
      <c r="AS68">
        <v>0.37</v>
      </c>
      <c r="AT68">
        <v>0</v>
      </c>
      <c r="AU68">
        <v>6.77</v>
      </c>
      <c r="AV68">
        <v>34.82</v>
      </c>
      <c r="AW68">
        <v>36</v>
      </c>
      <c r="AX68">
        <v>23.21</v>
      </c>
      <c r="AY68">
        <v>0</v>
      </c>
      <c r="AZ68">
        <v>25.2</v>
      </c>
      <c r="BA68">
        <v>24.18</v>
      </c>
      <c r="BB68">
        <v>43.52</v>
      </c>
      <c r="BC68">
        <v>63.11</v>
      </c>
      <c r="BD68">
        <v>36.700000000000003</v>
      </c>
      <c r="BE68">
        <v>1.02</v>
      </c>
      <c r="BF68">
        <v>0</v>
      </c>
      <c r="BG68">
        <v>85.6</v>
      </c>
      <c r="BH68">
        <v>64.319999999999993</v>
      </c>
      <c r="BI68">
        <v>255.26</v>
      </c>
      <c r="BJ68">
        <v>62.87</v>
      </c>
      <c r="BK68">
        <v>14.5</v>
      </c>
      <c r="BL68">
        <v>5.32</v>
      </c>
      <c r="BM68">
        <v>0</v>
      </c>
      <c r="BN68">
        <v>12.71</v>
      </c>
      <c r="BO68">
        <v>14.15</v>
      </c>
      <c r="BP68">
        <v>85.08</v>
      </c>
      <c r="BQ68">
        <v>21.27</v>
      </c>
      <c r="BR68">
        <v>0.98</v>
      </c>
      <c r="BS68">
        <v>33.630000000000003</v>
      </c>
      <c r="BT68">
        <v>4.84</v>
      </c>
    </row>
    <row r="69" spans="7:72">
      <c r="G69" t="s">
        <v>111</v>
      </c>
      <c r="H69" s="73">
        <v>799.1</v>
      </c>
      <c r="I69" s="46">
        <v>283.57000000000005</v>
      </c>
      <c r="J69" s="46">
        <v>238.15</v>
      </c>
      <c r="K69" s="46">
        <v>69.64</v>
      </c>
      <c r="L69" s="46">
        <v>8.7100000000000009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0.52</v>
      </c>
      <c r="X69">
        <v>106.39</v>
      </c>
      <c r="Y69">
        <v>0</v>
      </c>
      <c r="Z69">
        <v>0.98</v>
      </c>
      <c r="AA69">
        <v>23.15</v>
      </c>
      <c r="AB69">
        <v>0.61</v>
      </c>
      <c r="AC69">
        <v>48.36</v>
      </c>
      <c r="AD69">
        <v>24.18</v>
      </c>
      <c r="AE69">
        <v>24.18</v>
      </c>
      <c r="AF69">
        <v>0.92</v>
      </c>
      <c r="AG69">
        <v>70</v>
      </c>
      <c r="AH69">
        <v>0.61</v>
      </c>
      <c r="AI69">
        <v>23.8</v>
      </c>
      <c r="AJ69">
        <v>12</v>
      </c>
      <c r="AK69">
        <v>0</v>
      </c>
      <c r="AL69">
        <v>48.36</v>
      </c>
      <c r="AM69">
        <v>0</v>
      </c>
      <c r="AN69">
        <v>23.7</v>
      </c>
      <c r="AO69">
        <v>0.97</v>
      </c>
      <c r="AP69">
        <v>0</v>
      </c>
      <c r="AQ69">
        <v>0.97</v>
      </c>
      <c r="AR69">
        <v>38.69</v>
      </c>
      <c r="AS69">
        <v>0.37</v>
      </c>
      <c r="AT69">
        <v>0</v>
      </c>
      <c r="AU69">
        <v>6.77</v>
      </c>
      <c r="AV69">
        <v>34.82</v>
      </c>
      <c r="AW69">
        <v>30</v>
      </c>
      <c r="AX69">
        <v>23.21</v>
      </c>
      <c r="AY69">
        <v>0</v>
      </c>
      <c r="AZ69">
        <v>28</v>
      </c>
      <c r="BA69">
        <v>24.18</v>
      </c>
      <c r="BB69">
        <v>43.52</v>
      </c>
      <c r="BC69">
        <v>63.11</v>
      </c>
      <c r="BD69">
        <v>36.700000000000003</v>
      </c>
      <c r="BE69">
        <v>1.02</v>
      </c>
      <c r="BF69">
        <v>0</v>
      </c>
      <c r="BG69">
        <v>85.6</v>
      </c>
      <c r="BH69">
        <v>64.319999999999993</v>
      </c>
      <c r="BI69">
        <v>255.26</v>
      </c>
      <c r="BJ69">
        <v>62.87</v>
      </c>
      <c r="BK69">
        <v>14.5</v>
      </c>
      <c r="BL69">
        <v>3.87</v>
      </c>
      <c r="BM69">
        <v>0</v>
      </c>
      <c r="BN69">
        <v>12.71</v>
      </c>
      <c r="BO69">
        <v>14.15</v>
      </c>
      <c r="BP69">
        <v>85.08</v>
      </c>
      <c r="BQ69">
        <v>21.27</v>
      </c>
      <c r="BR69">
        <v>0.98</v>
      </c>
      <c r="BS69">
        <v>33.630000000000003</v>
      </c>
      <c r="BT69">
        <v>4.84</v>
      </c>
    </row>
    <row r="70" spans="7:72">
      <c r="G70" t="s">
        <v>112</v>
      </c>
      <c r="H70" s="73">
        <v>788.6</v>
      </c>
      <c r="I70" s="46">
        <v>279.07000000000005</v>
      </c>
      <c r="J70" s="46">
        <v>238.15</v>
      </c>
      <c r="K70" s="46">
        <v>69.64</v>
      </c>
      <c r="L70" s="46">
        <v>7.64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0.52</v>
      </c>
      <c r="X70">
        <v>106.39</v>
      </c>
      <c r="Y70">
        <v>0</v>
      </c>
      <c r="Z70">
        <v>0.98</v>
      </c>
      <c r="AA70">
        <v>23.15</v>
      </c>
      <c r="AB70">
        <v>0.61</v>
      </c>
      <c r="AC70">
        <v>48.36</v>
      </c>
      <c r="AD70">
        <v>24.18</v>
      </c>
      <c r="AE70">
        <v>24.18</v>
      </c>
      <c r="AF70">
        <v>0.92</v>
      </c>
      <c r="AG70">
        <v>63</v>
      </c>
      <c r="AH70">
        <v>0.61</v>
      </c>
      <c r="AI70">
        <v>23.8</v>
      </c>
      <c r="AJ70">
        <v>10.5</v>
      </c>
      <c r="AK70">
        <v>0</v>
      </c>
      <c r="AL70">
        <v>48.36</v>
      </c>
      <c r="AM70">
        <v>0</v>
      </c>
      <c r="AN70">
        <v>23.7</v>
      </c>
      <c r="AO70">
        <v>0.97</v>
      </c>
      <c r="AP70">
        <v>0</v>
      </c>
      <c r="AQ70">
        <v>0.97</v>
      </c>
      <c r="AR70">
        <v>38.69</v>
      </c>
      <c r="AS70">
        <v>0.37</v>
      </c>
      <c r="AT70">
        <v>0</v>
      </c>
      <c r="AU70">
        <v>6.77</v>
      </c>
      <c r="AV70">
        <v>34.82</v>
      </c>
      <c r="AW70">
        <v>27</v>
      </c>
      <c r="AX70">
        <v>23.21</v>
      </c>
      <c r="AY70">
        <v>0</v>
      </c>
      <c r="AZ70">
        <v>24.5</v>
      </c>
      <c r="BA70">
        <v>24.18</v>
      </c>
      <c r="BB70">
        <v>43.52</v>
      </c>
      <c r="BC70">
        <v>63.11</v>
      </c>
      <c r="BD70">
        <v>36.700000000000003</v>
      </c>
      <c r="BE70">
        <v>1.02</v>
      </c>
      <c r="BF70">
        <v>0</v>
      </c>
      <c r="BG70">
        <v>85.6</v>
      </c>
      <c r="BH70">
        <v>64.319999999999993</v>
      </c>
      <c r="BI70">
        <v>255.26</v>
      </c>
      <c r="BJ70">
        <v>62.87</v>
      </c>
      <c r="BK70">
        <v>14.5</v>
      </c>
      <c r="BL70">
        <v>2.8</v>
      </c>
      <c r="BM70">
        <v>0</v>
      </c>
      <c r="BN70">
        <v>12.71</v>
      </c>
      <c r="BO70">
        <v>14.15</v>
      </c>
      <c r="BP70">
        <v>85.08</v>
      </c>
      <c r="BQ70">
        <v>21.27</v>
      </c>
      <c r="BR70">
        <v>0.98</v>
      </c>
      <c r="BS70">
        <v>33.630000000000003</v>
      </c>
      <c r="BT70">
        <v>4.84</v>
      </c>
    </row>
    <row r="71" spans="7:72">
      <c r="G71" t="s">
        <v>113</v>
      </c>
      <c r="H71" s="73">
        <v>747.66000000000008</v>
      </c>
      <c r="I71" s="46">
        <v>213.54</v>
      </c>
      <c r="J71" s="46">
        <v>203.33</v>
      </c>
      <c r="K71" s="46">
        <v>45.459999999999994</v>
      </c>
      <c r="L71" s="46">
        <v>7.35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0.52</v>
      </c>
      <c r="X71">
        <v>48.36</v>
      </c>
      <c r="Y71">
        <v>0</v>
      </c>
      <c r="Z71">
        <v>0.98</v>
      </c>
      <c r="AA71">
        <v>0</v>
      </c>
      <c r="AB71">
        <v>0.61</v>
      </c>
      <c r="AC71">
        <v>48.36</v>
      </c>
      <c r="AD71">
        <v>0</v>
      </c>
      <c r="AE71">
        <v>24.18</v>
      </c>
      <c r="AF71">
        <v>0.92</v>
      </c>
      <c r="AG71">
        <v>52.5</v>
      </c>
      <c r="AH71">
        <v>0.61</v>
      </c>
      <c r="AI71">
        <v>23.8</v>
      </c>
      <c r="AJ71">
        <v>7.5</v>
      </c>
      <c r="AK71">
        <v>0</v>
      </c>
      <c r="AL71">
        <v>48.36</v>
      </c>
      <c r="AM71">
        <v>0</v>
      </c>
      <c r="AN71">
        <v>23.7</v>
      </c>
      <c r="AO71">
        <v>0.97</v>
      </c>
      <c r="AP71">
        <v>0</v>
      </c>
      <c r="AQ71">
        <v>0.68</v>
      </c>
      <c r="AR71">
        <v>38.69</v>
      </c>
      <c r="AS71">
        <v>0.37</v>
      </c>
      <c r="AT71">
        <v>0</v>
      </c>
      <c r="AU71">
        <v>6.77</v>
      </c>
      <c r="AV71">
        <v>0</v>
      </c>
      <c r="AW71">
        <v>22.5</v>
      </c>
      <c r="AX71">
        <v>23.21</v>
      </c>
      <c r="AY71">
        <v>0</v>
      </c>
      <c r="AZ71">
        <v>17.5</v>
      </c>
      <c r="BA71">
        <v>24.18</v>
      </c>
      <c r="BB71">
        <v>43.52</v>
      </c>
      <c r="BC71">
        <v>63.11</v>
      </c>
      <c r="BD71">
        <v>36.700000000000003</v>
      </c>
      <c r="BE71">
        <v>1.02</v>
      </c>
      <c r="BF71">
        <v>0</v>
      </c>
      <c r="BG71">
        <v>85.6</v>
      </c>
      <c r="BH71">
        <v>64.319999999999993</v>
      </c>
      <c r="BI71">
        <v>255.26</v>
      </c>
      <c r="BJ71">
        <v>62.87</v>
      </c>
      <c r="BK71">
        <v>14.5</v>
      </c>
      <c r="BL71">
        <v>2.5099999999999998</v>
      </c>
      <c r="BM71">
        <v>0</v>
      </c>
      <c r="BN71">
        <v>12.71</v>
      </c>
      <c r="BO71">
        <v>14.15</v>
      </c>
      <c r="BP71">
        <v>85.08</v>
      </c>
      <c r="BQ71">
        <v>21.27</v>
      </c>
      <c r="BR71">
        <v>0.98</v>
      </c>
      <c r="BS71">
        <v>33.630000000000003</v>
      </c>
      <c r="BT71">
        <v>4.84</v>
      </c>
    </row>
    <row r="72" spans="7:72">
      <c r="G72" t="s">
        <v>114</v>
      </c>
      <c r="H72" s="73">
        <v>735.06</v>
      </c>
      <c r="I72" s="46">
        <v>208.14000000000001</v>
      </c>
      <c r="J72" s="46">
        <v>203.33</v>
      </c>
      <c r="K72" s="46">
        <v>45.459999999999994</v>
      </c>
      <c r="L72" s="46">
        <v>6.4799999999999995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0.52</v>
      </c>
      <c r="X72">
        <v>48.36</v>
      </c>
      <c r="Y72">
        <v>0</v>
      </c>
      <c r="Z72">
        <v>0.98</v>
      </c>
      <c r="AA72">
        <v>0</v>
      </c>
      <c r="AB72">
        <v>0.61</v>
      </c>
      <c r="AC72">
        <v>48.36</v>
      </c>
      <c r="AD72">
        <v>0</v>
      </c>
      <c r="AE72">
        <v>24.18</v>
      </c>
      <c r="AF72">
        <v>0.92</v>
      </c>
      <c r="AG72">
        <v>44.8</v>
      </c>
      <c r="AH72">
        <v>0.61</v>
      </c>
      <c r="AI72">
        <v>23.8</v>
      </c>
      <c r="AJ72">
        <v>5.4</v>
      </c>
      <c r="AK72">
        <v>0</v>
      </c>
      <c r="AL72">
        <v>48.36</v>
      </c>
      <c r="AM72">
        <v>0</v>
      </c>
      <c r="AN72">
        <v>23.7</v>
      </c>
      <c r="AO72">
        <v>0.97</v>
      </c>
      <c r="AP72">
        <v>0</v>
      </c>
      <c r="AQ72">
        <v>0.68</v>
      </c>
      <c r="AR72">
        <v>38.69</v>
      </c>
      <c r="AS72">
        <v>0.37</v>
      </c>
      <c r="AT72">
        <v>0</v>
      </c>
      <c r="AU72">
        <v>6.77</v>
      </c>
      <c r="AV72">
        <v>0</v>
      </c>
      <c r="AW72">
        <v>19.2</v>
      </c>
      <c r="AX72">
        <v>23.21</v>
      </c>
      <c r="AY72">
        <v>0</v>
      </c>
      <c r="AZ72">
        <v>12.6</v>
      </c>
      <c r="BA72">
        <v>24.18</v>
      </c>
      <c r="BB72">
        <v>43.52</v>
      </c>
      <c r="BC72">
        <v>63.11</v>
      </c>
      <c r="BD72">
        <v>36.700000000000003</v>
      </c>
      <c r="BE72">
        <v>1.02</v>
      </c>
      <c r="BF72">
        <v>0</v>
      </c>
      <c r="BG72">
        <v>85.6</v>
      </c>
      <c r="BH72">
        <v>64.319999999999993</v>
      </c>
      <c r="BI72">
        <v>255.26</v>
      </c>
      <c r="BJ72">
        <v>62.87</v>
      </c>
      <c r="BK72">
        <v>14.5</v>
      </c>
      <c r="BL72">
        <v>1.64</v>
      </c>
      <c r="BM72">
        <v>0</v>
      </c>
      <c r="BN72">
        <v>12.71</v>
      </c>
      <c r="BO72">
        <v>14.15</v>
      </c>
      <c r="BP72">
        <v>85.08</v>
      </c>
      <c r="BQ72">
        <v>21.27</v>
      </c>
      <c r="BR72">
        <v>0.98</v>
      </c>
      <c r="BS72">
        <v>33.630000000000003</v>
      </c>
      <c r="BT72">
        <v>4.84</v>
      </c>
    </row>
    <row r="73" spans="7:72">
      <c r="G73" t="s">
        <v>115</v>
      </c>
      <c r="H73" s="73">
        <v>723.86</v>
      </c>
      <c r="I73" s="46">
        <v>203.34</v>
      </c>
      <c r="J73" s="46">
        <v>203.33</v>
      </c>
      <c r="K73" s="46">
        <v>45.459999999999994</v>
      </c>
      <c r="L73" s="46">
        <v>6.39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0.52</v>
      </c>
      <c r="X73">
        <v>48.36</v>
      </c>
      <c r="Y73">
        <v>0</v>
      </c>
      <c r="Z73">
        <v>0.98</v>
      </c>
      <c r="AA73">
        <v>0</v>
      </c>
      <c r="AB73">
        <v>0.61</v>
      </c>
      <c r="AC73">
        <v>48.36</v>
      </c>
      <c r="AD73">
        <v>0</v>
      </c>
      <c r="AE73">
        <v>24.18</v>
      </c>
      <c r="AF73">
        <v>0.92</v>
      </c>
      <c r="AG73">
        <v>31.5</v>
      </c>
      <c r="AH73">
        <v>0.61</v>
      </c>
      <c r="AI73">
        <v>23.8</v>
      </c>
      <c r="AJ73">
        <v>6.3</v>
      </c>
      <c r="AK73">
        <v>0</v>
      </c>
      <c r="AL73">
        <v>48.36</v>
      </c>
      <c r="AM73">
        <v>0</v>
      </c>
      <c r="AN73">
        <v>23.7</v>
      </c>
      <c r="AO73">
        <v>0.97</v>
      </c>
      <c r="AP73">
        <v>0</v>
      </c>
      <c r="AQ73">
        <v>0.68</v>
      </c>
      <c r="AR73">
        <v>38.69</v>
      </c>
      <c r="AS73">
        <v>0.37</v>
      </c>
      <c r="AT73">
        <v>0</v>
      </c>
      <c r="AU73">
        <v>6.77</v>
      </c>
      <c r="AV73">
        <v>0</v>
      </c>
      <c r="AW73">
        <v>13.5</v>
      </c>
      <c r="AX73">
        <v>23.21</v>
      </c>
      <c r="AY73">
        <v>0</v>
      </c>
      <c r="AZ73">
        <v>14.7</v>
      </c>
      <c r="BA73">
        <v>24.18</v>
      </c>
      <c r="BB73">
        <v>43.52</v>
      </c>
      <c r="BC73">
        <v>63.11</v>
      </c>
      <c r="BD73">
        <v>36.700000000000003</v>
      </c>
      <c r="BE73">
        <v>1.02</v>
      </c>
      <c r="BF73">
        <v>0</v>
      </c>
      <c r="BG73">
        <v>85.6</v>
      </c>
      <c r="BH73">
        <v>64.319999999999993</v>
      </c>
      <c r="BI73">
        <v>255.26</v>
      </c>
      <c r="BJ73">
        <v>62.87</v>
      </c>
      <c r="BK73">
        <v>14.5</v>
      </c>
      <c r="BL73">
        <v>1.55</v>
      </c>
      <c r="BM73">
        <v>0</v>
      </c>
      <c r="BN73">
        <v>12.71</v>
      </c>
      <c r="BO73">
        <v>14.15</v>
      </c>
      <c r="BP73">
        <v>85.08</v>
      </c>
      <c r="BQ73">
        <v>21.27</v>
      </c>
      <c r="BR73">
        <v>0.98</v>
      </c>
      <c r="BS73">
        <v>33.630000000000003</v>
      </c>
      <c r="BT73">
        <v>4.84</v>
      </c>
    </row>
    <row r="74" spans="7:72">
      <c r="G74" t="s">
        <v>116</v>
      </c>
      <c r="H74" s="73">
        <v>716.16</v>
      </c>
      <c r="I74" s="46">
        <v>200.04</v>
      </c>
      <c r="J74" s="46">
        <v>203.33</v>
      </c>
      <c r="K74" s="46">
        <v>45.459999999999994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0.52</v>
      </c>
      <c r="X74">
        <v>48.36</v>
      </c>
      <c r="Y74">
        <v>0</v>
      </c>
      <c r="Z74">
        <v>0.98</v>
      </c>
      <c r="AA74">
        <v>0</v>
      </c>
      <c r="AB74">
        <v>0.61</v>
      </c>
      <c r="AC74">
        <v>48.36</v>
      </c>
      <c r="AD74">
        <v>0</v>
      </c>
      <c r="AE74">
        <v>24.18</v>
      </c>
      <c r="AF74">
        <v>0.92</v>
      </c>
      <c r="AG74">
        <v>24.5</v>
      </c>
      <c r="AH74">
        <v>0.61</v>
      </c>
      <c r="AI74">
        <v>23.8</v>
      </c>
      <c r="AJ74">
        <v>6</v>
      </c>
      <c r="AK74">
        <v>0</v>
      </c>
      <c r="AL74">
        <v>48.36</v>
      </c>
      <c r="AM74">
        <v>0</v>
      </c>
      <c r="AN74">
        <v>23.7</v>
      </c>
      <c r="AO74">
        <v>0.97</v>
      </c>
      <c r="AP74">
        <v>0</v>
      </c>
      <c r="AQ74">
        <v>0.68</v>
      </c>
      <c r="AR74">
        <v>38.69</v>
      </c>
      <c r="AS74">
        <v>0.37</v>
      </c>
      <c r="AT74">
        <v>0</v>
      </c>
      <c r="AU74">
        <v>6.77</v>
      </c>
      <c r="AV74">
        <v>0</v>
      </c>
      <c r="AW74">
        <v>10.5</v>
      </c>
      <c r="AX74">
        <v>23.21</v>
      </c>
      <c r="AY74">
        <v>0</v>
      </c>
      <c r="AZ74">
        <v>14</v>
      </c>
      <c r="BA74">
        <v>24.18</v>
      </c>
      <c r="BB74">
        <v>43.52</v>
      </c>
      <c r="BC74">
        <v>63.11</v>
      </c>
      <c r="BD74">
        <v>36.700000000000003</v>
      </c>
      <c r="BE74">
        <v>1.02</v>
      </c>
      <c r="BF74">
        <v>0</v>
      </c>
      <c r="BG74">
        <v>85.6</v>
      </c>
      <c r="BH74">
        <v>64.319999999999993</v>
      </c>
      <c r="BI74">
        <v>255.26</v>
      </c>
      <c r="BJ74">
        <v>62.87</v>
      </c>
      <c r="BK74">
        <v>14.5</v>
      </c>
      <c r="BL74">
        <v>0.68</v>
      </c>
      <c r="BM74">
        <v>0</v>
      </c>
      <c r="BN74">
        <v>12.71</v>
      </c>
      <c r="BO74">
        <v>14.15</v>
      </c>
      <c r="BP74">
        <v>85.08</v>
      </c>
      <c r="BQ74">
        <v>21.27</v>
      </c>
      <c r="BR74">
        <v>0.98</v>
      </c>
      <c r="BS74">
        <v>33.630000000000003</v>
      </c>
      <c r="BT74">
        <v>4.84</v>
      </c>
    </row>
    <row r="75" spans="7:72">
      <c r="G75" t="s">
        <v>117</v>
      </c>
      <c r="H75" s="73">
        <v>709.16</v>
      </c>
      <c r="I75" s="46">
        <v>233.53</v>
      </c>
      <c r="J75" s="46">
        <v>248.49</v>
      </c>
      <c r="K75" s="46">
        <v>45.459999999999994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0.52</v>
      </c>
      <c r="X75">
        <v>48.36</v>
      </c>
      <c r="Y75">
        <v>0</v>
      </c>
      <c r="Z75">
        <v>0.98</v>
      </c>
      <c r="AA75">
        <v>0</v>
      </c>
      <c r="AB75">
        <v>0.61</v>
      </c>
      <c r="AC75">
        <v>48.36</v>
      </c>
      <c r="AD75">
        <v>0</v>
      </c>
      <c r="AE75">
        <v>24.18</v>
      </c>
      <c r="AF75">
        <v>0.92</v>
      </c>
      <c r="AG75">
        <v>17.5</v>
      </c>
      <c r="AH75">
        <v>0.61</v>
      </c>
      <c r="AI75">
        <v>68.87</v>
      </c>
      <c r="AJ75">
        <v>6</v>
      </c>
      <c r="AK75">
        <v>0</v>
      </c>
      <c r="AL75">
        <v>48.36</v>
      </c>
      <c r="AM75">
        <v>36.49</v>
      </c>
      <c r="AN75">
        <v>23.7</v>
      </c>
      <c r="AO75">
        <v>0.97</v>
      </c>
      <c r="AP75">
        <v>0</v>
      </c>
      <c r="AQ75">
        <v>0.68</v>
      </c>
      <c r="AR75">
        <v>38.69</v>
      </c>
      <c r="AS75">
        <v>0.37</v>
      </c>
      <c r="AT75">
        <v>0</v>
      </c>
      <c r="AU75">
        <v>6.77</v>
      </c>
      <c r="AV75">
        <v>0</v>
      </c>
      <c r="AW75">
        <v>7.5</v>
      </c>
      <c r="AX75">
        <v>23.21</v>
      </c>
      <c r="AY75">
        <v>0</v>
      </c>
      <c r="AZ75">
        <v>14</v>
      </c>
      <c r="BA75">
        <v>24.18</v>
      </c>
      <c r="BB75">
        <v>43.52</v>
      </c>
      <c r="BC75">
        <v>63.11</v>
      </c>
      <c r="BD75">
        <v>36.700000000000003</v>
      </c>
      <c r="BE75">
        <v>1.02</v>
      </c>
      <c r="BF75">
        <v>0</v>
      </c>
      <c r="BG75">
        <v>85.6</v>
      </c>
      <c r="BH75">
        <v>64.319999999999993</v>
      </c>
      <c r="BI75">
        <v>255.26</v>
      </c>
      <c r="BJ75">
        <v>62.87</v>
      </c>
      <c r="BK75">
        <v>14.59</v>
      </c>
      <c r="BL75">
        <v>0.48</v>
      </c>
      <c r="BM75">
        <v>0</v>
      </c>
      <c r="BN75">
        <v>12.71</v>
      </c>
      <c r="BO75">
        <v>14.15</v>
      </c>
      <c r="BP75">
        <v>85.08</v>
      </c>
      <c r="BQ75">
        <v>21.27</v>
      </c>
      <c r="BR75">
        <v>0.98</v>
      </c>
      <c r="BS75">
        <v>33.630000000000003</v>
      </c>
      <c r="BT75">
        <v>4.84</v>
      </c>
    </row>
    <row r="76" spans="7:72">
      <c r="G76" t="s">
        <v>118</v>
      </c>
      <c r="H76" s="73">
        <v>705.66</v>
      </c>
      <c r="I76" s="46">
        <v>232.03</v>
      </c>
      <c r="J76" s="46">
        <v>293.57</v>
      </c>
      <c r="K76" s="46">
        <v>45.459999999999994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0.52</v>
      </c>
      <c r="X76">
        <v>48.36</v>
      </c>
      <c r="Y76">
        <v>0</v>
      </c>
      <c r="Z76">
        <v>0.98</v>
      </c>
      <c r="AA76">
        <v>0</v>
      </c>
      <c r="AB76">
        <v>0.61</v>
      </c>
      <c r="AC76">
        <v>48.36</v>
      </c>
      <c r="AD76">
        <v>0</v>
      </c>
      <c r="AE76">
        <v>24.18</v>
      </c>
      <c r="AF76">
        <v>0.92</v>
      </c>
      <c r="AG76">
        <v>14</v>
      </c>
      <c r="AH76">
        <v>0.61</v>
      </c>
      <c r="AI76">
        <v>113.95</v>
      </c>
      <c r="AJ76">
        <v>6</v>
      </c>
      <c r="AK76">
        <v>0</v>
      </c>
      <c r="AL76">
        <v>48.36</v>
      </c>
      <c r="AM76">
        <v>36.49</v>
      </c>
      <c r="AN76">
        <v>23.7</v>
      </c>
      <c r="AO76">
        <v>0.97</v>
      </c>
      <c r="AP76">
        <v>0</v>
      </c>
      <c r="AQ76">
        <v>0.68</v>
      </c>
      <c r="AR76">
        <v>38.69</v>
      </c>
      <c r="AS76">
        <v>0.37</v>
      </c>
      <c r="AT76">
        <v>0</v>
      </c>
      <c r="AU76">
        <v>6.77</v>
      </c>
      <c r="AV76">
        <v>0</v>
      </c>
      <c r="AW76">
        <v>6</v>
      </c>
      <c r="AX76">
        <v>23.21</v>
      </c>
      <c r="AY76">
        <v>0</v>
      </c>
      <c r="AZ76">
        <v>14</v>
      </c>
      <c r="BA76">
        <v>24.18</v>
      </c>
      <c r="BB76">
        <v>43.52</v>
      </c>
      <c r="BC76">
        <v>63.11</v>
      </c>
      <c r="BD76">
        <v>36.700000000000003</v>
      </c>
      <c r="BE76">
        <v>1.02</v>
      </c>
      <c r="BF76">
        <v>0</v>
      </c>
      <c r="BG76">
        <v>85.6</v>
      </c>
      <c r="BH76">
        <v>64.319999999999993</v>
      </c>
      <c r="BI76">
        <v>255.26</v>
      </c>
      <c r="BJ76">
        <v>62.87</v>
      </c>
      <c r="BK76">
        <v>14.59</v>
      </c>
      <c r="BL76">
        <v>0</v>
      </c>
      <c r="BM76">
        <v>0</v>
      </c>
      <c r="BN76">
        <v>12.71</v>
      </c>
      <c r="BO76">
        <v>14.15</v>
      </c>
      <c r="BP76">
        <v>85.08</v>
      </c>
      <c r="BQ76">
        <v>21.27</v>
      </c>
      <c r="BR76">
        <v>0.98</v>
      </c>
      <c r="BS76">
        <v>33.630000000000003</v>
      </c>
      <c r="BT76">
        <v>4.84</v>
      </c>
    </row>
    <row r="77" spans="7:72">
      <c r="G77" t="s">
        <v>119</v>
      </c>
      <c r="H77" s="73">
        <v>698.66</v>
      </c>
      <c r="I77" s="46">
        <v>229.03</v>
      </c>
      <c r="J77" s="46">
        <v>325.67999999999995</v>
      </c>
      <c r="K77" s="46">
        <v>45.459999999999994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0.52</v>
      </c>
      <c r="X77">
        <v>48.36</v>
      </c>
      <c r="Y77">
        <v>0</v>
      </c>
      <c r="Z77">
        <v>0.98</v>
      </c>
      <c r="AA77">
        <v>0</v>
      </c>
      <c r="AB77">
        <v>0.61</v>
      </c>
      <c r="AC77">
        <v>48.36</v>
      </c>
      <c r="AD77">
        <v>0</v>
      </c>
      <c r="AE77">
        <v>24.18</v>
      </c>
      <c r="AF77">
        <v>0.92</v>
      </c>
      <c r="AG77">
        <v>10.5</v>
      </c>
      <c r="AH77">
        <v>0.61</v>
      </c>
      <c r="AI77">
        <v>146.06</v>
      </c>
      <c r="AJ77">
        <v>4.5</v>
      </c>
      <c r="AK77">
        <v>0</v>
      </c>
      <c r="AL77">
        <v>48.36</v>
      </c>
      <c r="AM77">
        <v>36.49</v>
      </c>
      <c r="AN77">
        <v>23.7</v>
      </c>
      <c r="AO77">
        <v>0.97</v>
      </c>
      <c r="AP77">
        <v>0</v>
      </c>
      <c r="AQ77">
        <v>0.68</v>
      </c>
      <c r="AR77">
        <v>38.69</v>
      </c>
      <c r="AS77">
        <v>0.37</v>
      </c>
      <c r="AT77">
        <v>0</v>
      </c>
      <c r="AU77">
        <v>6.77</v>
      </c>
      <c r="AV77">
        <v>0</v>
      </c>
      <c r="AW77">
        <v>4.5</v>
      </c>
      <c r="AX77">
        <v>23.21</v>
      </c>
      <c r="AY77">
        <v>0</v>
      </c>
      <c r="AZ77">
        <v>10.5</v>
      </c>
      <c r="BA77">
        <v>24.18</v>
      </c>
      <c r="BB77">
        <v>43.52</v>
      </c>
      <c r="BC77">
        <v>63.11</v>
      </c>
      <c r="BD77">
        <v>36.700000000000003</v>
      </c>
      <c r="BE77">
        <v>1.02</v>
      </c>
      <c r="BF77">
        <v>0</v>
      </c>
      <c r="BG77">
        <v>85.6</v>
      </c>
      <c r="BH77">
        <v>64.319999999999993</v>
      </c>
      <c r="BI77">
        <v>255.26</v>
      </c>
      <c r="BJ77">
        <v>62.87</v>
      </c>
      <c r="BK77">
        <v>14.59</v>
      </c>
      <c r="BL77">
        <v>0</v>
      </c>
      <c r="BM77">
        <v>0</v>
      </c>
      <c r="BN77">
        <v>12.71</v>
      </c>
      <c r="BO77">
        <v>14.15</v>
      </c>
      <c r="BP77">
        <v>85.08</v>
      </c>
      <c r="BQ77">
        <v>21.27</v>
      </c>
      <c r="BR77">
        <v>0.98</v>
      </c>
      <c r="BS77">
        <v>33.630000000000003</v>
      </c>
      <c r="BT77">
        <v>4.84</v>
      </c>
    </row>
    <row r="78" spans="7:72">
      <c r="G78" t="s">
        <v>120</v>
      </c>
      <c r="H78" s="73">
        <v>698.66</v>
      </c>
      <c r="I78" s="46">
        <v>229.03</v>
      </c>
      <c r="J78" s="46">
        <v>325.67999999999995</v>
      </c>
      <c r="K78" s="46">
        <v>45.459999999999994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0.52</v>
      </c>
      <c r="X78">
        <v>48.36</v>
      </c>
      <c r="Y78">
        <v>0</v>
      </c>
      <c r="Z78">
        <v>0.98</v>
      </c>
      <c r="AA78">
        <v>0</v>
      </c>
      <c r="AB78">
        <v>0.61</v>
      </c>
      <c r="AC78">
        <v>48.36</v>
      </c>
      <c r="AD78">
        <v>0</v>
      </c>
      <c r="AE78">
        <v>24.18</v>
      </c>
      <c r="AF78">
        <v>0.92</v>
      </c>
      <c r="AG78">
        <v>7</v>
      </c>
      <c r="AH78">
        <v>0.61</v>
      </c>
      <c r="AI78">
        <v>146.06</v>
      </c>
      <c r="AJ78">
        <v>6</v>
      </c>
      <c r="AK78">
        <v>0</v>
      </c>
      <c r="AL78">
        <v>48.36</v>
      </c>
      <c r="AM78">
        <v>36.49</v>
      </c>
      <c r="AN78">
        <v>23.7</v>
      </c>
      <c r="AO78">
        <v>0.97</v>
      </c>
      <c r="AP78">
        <v>0</v>
      </c>
      <c r="AQ78">
        <v>0.68</v>
      </c>
      <c r="AR78">
        <v>38.69</v>
      </c>
      <c r="AS78">
        <v>0.37</v>
      </c>
      <c r="AT78">
        <v>0</v>
      </c>
      <c r="AU78">
        <v>6.77</v>
      </c>
      <c r="AV78">
        <v>0</v>
      </c>
      <c r="AW78">
        <v>3</v>
      </c>
      <c r="AX78">
        <v>23.21</v>
      </c>
      <c r="AY78">
        <v>0</v>
      </c>
      <c r="AZ78">
        <v>14</v>
      </c>
      <c r="BA78">
        <v>24.18</v>
      </c>
      <c r="BB78">
        <v>43.52</v>
      </c>
      <c r="BC78">
        <v>63.11</v>
      </c>
      <c r="BD78">
        <v>50.85</v>
      </c>
      <c r="BE78">
        <v>1.02</v>
      </c>
      <c r="BF78">
        <v>0</v>
      </c>
      <c r="BG78">
        <v>85.6</v>
      </c>
      <c r="BH78">
        <v>64.319999999999993</v>
      </c>
      <c r="BI78">
        <v>255.26</v>
      </c>
      <c r="BJ78">
        <v>62.87</v>
      </c>
      <c r="BK78">
        <v>14.59</v>
      </c>
      <c r="BL78">
        <v>0</v>
      </c>
      <c r="BM78">
        <v>0</v>
      </c>
      <c r="BN78">
        <v>12.71</v>
      </c>
      <c r="BO78">
        <v>0</v>
      </c>
      <c r="BP78">
        <v>85.08</v>
      </c>
      <c r="BQ78">
        <v>21.27</v>
      </c>
      <c r="BR78">
        <v>0.98</v>
      </c>
      <c r="BS78">
        <v>33.630000000000003</v>
      </c>
      <c r="BT78">
        <v>4.84</v>
      </c>
    </row>
    <row r="79" spans="7:72">
      <c r="G79" t="s">
        <v>121</v>
      </c>
      <c r="H79" s="73">
        <v>691.71</v>
      </c>
      <c r="I79" s="46">
        <v>226.03</v>
      </c>
      <c r="J79" s="46">
        <v>325.77</v>
      </c>
      <c r="K79" s="46">
        <v>45.459999999999994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0.52</v>
      </c>
      <c r="X79">
        <v>48.36</v>
      </c>
      <c r="Y79">
        <v>0</v>
      </c>
      <c r="Z79">
        <v>0.98</v>
      </c>
      <c r="AA79">
        <v>0</v>
      </c>
      <c r="AB79">
        <v>0.61</v>
      </c>
      <c r="AC79">
        <v>48.36</v>
      </c>
      <c r="AD79">
        <v>0</v>
      </c>
      <c r="AE79">
        <v>24.18</v>
      </c>
      <c r="AF79">
        <v>0.92</v>
      </c>
      <c r="AG79">
        <v>3.5</v>
      </c>
      <c r="AH79">
        <v>0.61</v>
      </c>
      <c r="AI79">
        <v>146.06</v>
      </c>
      <c r="AJ79">
        <v>4.5</v>
      </c>
      <c r="AK79">
        <v>0</v>
      </c>
      <c r="AL79">
        <v>48.36</v>
      </c>
      <c r="AM79">
        <v>36.49</v>
      </c>
      <c r="AN79">
        <v>23.7</v>
      </c>
      <c r="AO79">
        <v>0.97</v>
      </c>
      <c r="AP79">
        <v>0</v>
      </c>
      <c r="AQ79">
        <v>0.73</v>
      </c>
      <c r="AR79">
        <v>38.69</v>
      </c>
      <c r="AS79">
        <v>0.37</v>
      </c>
      <c r="AT79">
        <v>0</v>
      </c>
      <c r="AU79">
        <v>6.77</v>
      </c>
      <c r="AV79">
        <v>0</v>
      </c>
      <c r="AW79">
        <v>1.5</v>
      </c>
      <c r="AX79">
        <v>23.21</v>
      </c>
      <c r="AY79">
        <v>0</v>
      </c>
      <c r="AZ79">
        <v>10.5</v>
      </c>
      <c r="BA79">
        <v>24.18</v>
      </c>
      <c r="BB79">
        <v>43.52</v>
      </c>
      <c r="BC79">
        <v>63.11</v>
      </c>
      <c r="BD79">
        <v>50.85</v>
      </c>
      <c r="BE79">
        <v>1.02</v>
      </c>
      <c r="BF79">
        <v>0</v>
      </c>
      <c r="BG79">
        <v>85.6</v>
      </c>
      <c r="BH79">
        <v>64.319999999999993</v>
      </c>
      <c r="BI79">
        <v>255.26</v>
      </c>
      <c r="BJ79">
        <v>62.87</v>
      </c>
      <c r="BK79">
        <v>14.68</v>
      </c>
      <c r="BL79">
        <v>0</v>
      </c>
      <c r="BM79">
        <v>0</v>
      </c>
      <c r="BN79">
        <v>12.71</v>
      </c>
      <c r="BO79">
        <v>0</v>
      </c>
      <c r="BP79">
        <v>85.08</v>
      </c>
      <c r="BQ79">
        <v>21.27</v>
      </c>
      <c r="BR79">
        <v>0.98</v>
      </c>
      <c r="BS79">
        <v>33.630000000000003</v>
      </c>
      <c r="BT79">
        <v>4.84</v>
      </c>
    </row>
    <row r="80" spans="7:72">
      <c r="G80" t="s">
        <v>122</v>
      </c>
      <c r="H80" s="73">
        <v>684.71</v>
      </c>
      <c r="I80" s="46">
        <v>223.03</v>
      </c>
      <c r="J80" s="46">
        <v>325.77</v>
      </c>
      <c r="K80" s="46">
        <v>45.459999999999994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0.52</v>
      </c>
      <c r="X80">
        <v>48.36</v>
      </c>
      <c r="Y80">
        <v>0</v>
      </c>
      <c r="Z80">
        <v>0.98</v>
      </c>
      <c r="AA80">
        <v>0</v>
      </c>
      <c r="AB80">
        <v>0.61</v>
      </c>
      <c r="AC80">
        <v>48.36</v>
      </c>
      <c r="AD80">
        <v>0</v>
      </c>
      <c r="AE80">
        <v>24.18</v>
      </c>
      <c r="AF80">
        <v>0.92</v>
      </c>
      <c r="AG80">
        <v>1.4</v>
      </c>
      <c r="AH80">
        <v>0.61</v>
      </c>
      <c r="AI80">
        <v>146.06</v>
      </c>
      <c r="AJ80">
        <v>2.4</v>
      </c>
      <c r="AK80">
        <v>0</v>
      </c>
      <c r="AL80">
        <v>48.36</v>
      </c>
      <c r="AM80">
        <v>36.49</v>
      </c>
      <c r="AN80">
        <v>23.7</v>
      </c>
      <c r="AO80">
        <v>0.97</v>
      </c>
      <c r="AP80">
        <v>0</v>
      </c>
      <c r="AQ80">
        <v>0.73</v>
      </c>
      <c r="AR80">
        <v>38.69</v>
      </c>
      <c r="AS80">
        <v>0.37</v>
      </c>
      <c r="AT80">
        <v>0</v>
      </c>
      <c r="AU80">
        <v>6.77</v>
      </c>
      <c r="AV80">
        <v>0</v>
      </c>
      <c r="AW80">
        <v>0.6</v>
      </c>
      <c r="AX80">
        <v>23.21</v>
      </c>
      <c r="AY80">
        <v>0</v>
      </c>
      <c r="AZ80">
        <v>5.6</v>
      </c>
      <c r="BA80">
        <v>24.18</v>
      </c>
      <c r="BB80">
        <v>43.52</v>
      </c>
      <c r="BC80">
        <v>63.11</v>
      </c>
      <c r="BD80">
        <v>50.85</v>
      </c>
      <c r="BE80">
        <v>1.02</v>
      </c>
      <c r="BF80">
        <v>0</v>
      </c>
      <c r="BG80">
        <v>85.6</v>
      </c>
      <c r="BH80">
        <v>64.319999999999993</v>
      </c>
      <c r="BI80">
        <v>255.26</v>
      </c>
      <c r="BJ80">
        <v>62.87</v>
      </c>
      <c r="BK80">
        <v>14.68</v>
      </c>
      <c r="BL80">
        <v>0</v>
      </c>
      <c r="BM80">
        <v>0</v>
      </c>
      <c r="BN80">
        <v>12.71</v>
      </c>
      <c r="BO80">
        <v>0</v>
      </c>
      <c r="BP80">
        <v>85.08</v>
      </c>
      <c r="BQ80">
        <v>21.27</v>
      </c>
      <c r="BR80">
        <v>0.98</v>
      </c>
      <c r="BS80">
        <v>33.630000000000003</v>
      </c>
      <c r="BT80">
        <v>4.84</v>
      </c>
    </row>
    <row r="81" spans="7:72">
      <c r="G81" t="s">
        <v>123</v>
      </c>
      <c r="H81" s="73">
        <v>677.71</v>
      </c>
      <c r="I81" s="46">
        <v>220.03</v>
      </c>
      <c r="J81" s="46">
        <v>325.77</v>
      </c>
      <c r="K81" s="46">
        <v>45.459999999999994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0.52</v>
      </c>
      <c r="X81">
        <v>48.36</v>
      </c>
      <c r="Y81">
        <v>0</v>
      </c>
      <c r="Z81">
        <v>0.98</v>
      </c>
      <c r="AA81">
        <v>0</v>
      </c>
      <c r="AB81">
        <v>0.61</v>
      </c>
      <c r="AC81">
        <v>48.36</v>
      </c>
      <c r="AD81">
        <v>0</v>
      </c>
      <c r="AE81">
        <v>24.18</v>
      </c>
      <c r="AF81">
        <v>0.92</v>
      </c>
      <c r="AG81">
        <v>0</v>
      </c>
      <c r="AH81">
        <v>0.61</v>
      </c>
      <c r="AI81">
        <v>146.06</v>
      </c>
      <c r="AJ81">
        <v>0</v>
      </c>
      <c r="AK81">
        <v>0</v>
      </c>
      <c r="AL81">
        <v>48.36</v>
      </c>
      <c r="AM81">
        <v>36.49</v>
      </c>
      <c r="AN81">
        <v>23.7</v>
      </c>
      <c r="AO81">
        <v>0.97</v>
      </c>
      <c r="AP81">
        <v>0</v>
      </c>
      <c r="AQ81">
        <v>0.73</v>
      </c>
      <c r="AR81">
        <v>38.69</v>
      </c>
      <c r="AS81">
        <v>0.37</v>
      </c>
      <c r="AT81">
        <v>0</v>
      </c>
      <c r="AU81">
        <v>6.77</v>
      </c>
      <c r="AV81">
        <v>0</v>
      </c>
      <c r="AW81">
        <v>0</v>
      </c>
      <c r="AX81">
        <v>23.21</v>
      </c>
      <c r="AY81">
        <v>0</v>
      </c>
      <c r="AZ81">
        <v>0</v>
      </c>
      <c r="BA81">
        <v>24.18</v>
      </c>
      <c r="BB81">
        <v>43.52</v>
      </c>
      <c r="BC81">
        <v>63.11</v>
      </c>
      <c r="BD81">
        <v>50.85</v>
      </c>
      <c r="BE81">
        <v>1.02</v>
      </c>
      <c r="BF81">
        <v>0</v>
      </c>
      <c r="BG81">
        <v>85.6</v>
      </c>
      <c r="BH81">
        <v>64.319999999999993</v>
      </c>
      <c r="BI81">
        <v>255.26</v>
      </c>
      <c r="BJ81">
        <v>62.87</v>
      </c>
      <c r="BK81">
        <v>14.68</v>
      </c>
      <c r="BL81">
        <v>0</v>
      </c>
      <c r="BM81">
        <v>0</v>
      </c>
      <c r="BN81">
        <v>12.71</v>
      </c>
      <c r="BO81">
        <v>0</v>
      </c>
      <c r="BP81">
        <v>85.08</v>
      </c>
      <c r="BQ81">
        <v>21.27</v>
      </c>
      <c r="BR81">
        <v>0.98</v>
      </c>
      <c r="BS81">
        <v>33.630000000000003</v>
      </c>
      <c r="BT81">
        <v>4.84</v>
      </c>
    </row>
    <row r="82" spans="7:72">
      <c r="G82" t="s">
        <v>124</v>
      </c>
      <c r="H82" s="73">
        <v>677.71</v>
      </c>
      <c r="I82" s="46">
        <v>220.03</v>
      </c>
      <c r="J82" s="46">
        <v>325.77</v>
      </c>
      <c r="K82" s="46">
        <v>45.459999999999994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0.52</v>
      </c>
      <c r="X82">
        <v>48.36</v>
      </c>
      <c r="Y82">
        <v>0</v>
      </c>
      <c r="Z82">
        <v>0.98</v>
      </c>
      <c r="AA82">
        <v>0</v>
      </c>
      <c r="AB82">
        <v>0.61</v>
      </c>
      <c r="AC82">
        <v>48.36</v>
      </c>
      <c r="AD82">
        <v>0</v>
      </c>
      <c r="AE82">
        <v>24.18</v>
      </c>
      <c r="AF82">
        <v>0.92</v>
      </c>
      <c r="AG82">
        <v>0</v>
      </c>
      <c r="AH82">
        <v>0.61</v>
      </c>
      <c r="AI82">
        <v>146.06</v>
      </c>
      <c r="AJ82">
        <v>0</v>
      </c>
      <c r="AK82">
        <v>0</v>
      </c>
      <c r="AL82">
        <v>48.36</v>
      </c>
      <c r="AM82">
        <v>36.49</v>
      </c>
      <c r="AN82">
        <v>23.7</v>
      </c>
      <c r="AO82">
        <v>0.97</v>
      </c>
      <c r="AP82">
        <v>0</v>
      </c>
      <c r="AQ82">
        <v>0.73</v>
      </c>
      <c r="AR82">
        <v>38.69</v>
      </c>
      <c r="AS82">
        <v>0.37</v>
      </c>
      <c r="AT82">
        <v>0</v>
      </c>
      <c r="AU82">
        <v>6.77</v>
      </c>
      <c r="AV82">
        <v>0</v>
      </c>
      <c r="AW82">
        <v>0</v>
      </c>
      <c r="AX82">
        <v>23.21</v>
      </c>
      <c r="AY82">
        <v>0</v>
      </c>
      <c r="AZ82">
        <v>0</v>
      </c>
      <c r="BA82">
        <v>24.18</v>
      </c>
      <c r="BB82">
        <v>43.52</v>
      </c>
      <c r="BC82">
        <v>63.11</v>
      </c>
      <c r="BD82">
        <v>50.85</v>
      </c>
      <c r="BE82">
        <v>1.02</v>
      </c>
      <c r="BF82">
        <v>0</v>
      </c>
      <c r="BG82">
        <v>85.6</v>
      </c>
      <c r="BH82">
        <v>64.319999999999993</v>
      </c>
      <c r="BI82">
        <v>255.26</v>
      </c>
      <c r="BJ82">
        <v>62.87</v>
      </c>
      <c r="BK82">
        <v>14.68</v>
      </c>
      <c r="BL82">
        <v>0</v>
      </c>
      <c r="BM82">
        <v>0</v>
      </c>
      <c r="BN82">
        <v>12.71</v>
      </c>
      <c r="BO82">
        <v>0</v>
      </c>
      <c r="BP82">
        <v>85.08</v>
      </c>
      <c r="BQ82">
        <v>21.27</v>
      </c>
      <c r="BR82">
        <v>0.98</v>
      </c>
      <c r="BS82">
        <v>33.630000000000003</v>
      </c>
      <c r="BT82">
        <v>4.84</v>
      </c>
    </row>
    <row r="83" spans="7:72">
      <c r="G83" t="s">
        <v>125</v>
      </c>
      <c r="H83" s="73">
        <v>677.65</v>
      </c>
      <c r="I83" s="46">
        <v>219.98000000000002</v>
      </c>
      <c r="J83" s="46">
        <v>325.85999999999996</v>
      </c>
      <c r="K83" s="46">
        <v>45.459999999999994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0.52</v>
      </c>
      <c r="X83">
        <v>48.36</v>
      </c>
      <c r="Y83">
        <v>0</v>
      </c>
      <c r="Z83">
        <v>0.93</v>
      </c>
      <c r="AA83">
        <v>0</v>
      </c>
      <c r="AB83">
        <v>0.61</v>
      </c>
      <c r="AC83">
        <v>48.36</v>
      </c>
      <c r="AD83">
        <v>0</v>
      </c>
      <c r="AE83">
        <v>24.18</v>
      </c>
      <c r="AF83">
        <v>0.92</v>
      </c>
      <c r="AG83">
        <v>0</v>
      </c>
      <c r="AH83">
        <v>0.61</v>
      </c>
      <c r="AI83">
        <v>146.06</v>
      </c>
      <c r="AJ83">
        <v>0</v>
      </c>
      <c r="AK83">
        <v>0</v>
      </c>
      <c r="AL83">
        <v>48.36</v>
      </c>
      <c r="AM83">
        <v>36.49</v>
      </c>
      <c r="AN83">
        <v>23.7</v>
      </c>
      <c r="AO83">
        <v>0.92</v>
      </c>
      <c r="AP83">
        <v>0</v>
      </c>
      <c r="AQ83">
        <v>0.77</v>
      </c>
      <c r="AR83">
        <v>38.69</v>
      </c>
      <c r="AS83">
        <v>0.37</v>
      </c>
      <c r="AT83">
        <v>0</v>
      </c>
      <c r="AU83">
        <v>6.77</v>
      </c>
      <c r="AV83">
        <v>0</v>
      </c>
      <c r="AW83">
        <v>0</v>
      </c>
      <c r="AX83">
        <v>23.21</v>
      </c>
      <c r="AY83">
        <v>0</v>
      </c>
      <c r="AZ83">
        <v>0</v>
      </c>
      <c r="BA83">
        <v>24.18</v>
      </c>
      <c r="BB83">
        <v>43.52</v>
      </c>
      <c r="BC83">
        <v>63.11</v>
      </c>
      <c r="BD83">
        <v>50.85</v>
      </c>
      <c r="BE83">
        <v>1.02</v>
      </c>
      <c r="BF83">
        <v>0</v>
      </c>
      <c r="BG83">
        <v>85.6</v>
      </c>
      <c r="BH83">
        <v>64.319999999999993</v>
      </c>
      <c r="BI83">
        <v>255.26</v>
      </c>
      <c r="BJ83">
        <v>62.87</v>
      </c>
      <c r="BK83">
        <v>14.77</v>
      </c>
      <c r="BL83">
        <v>0</v>
      </c>
      <c r="BM83">
        <v>0</v>
      </c>
      <c r="BN83">
        <v>12.71</v>
      </c>
      <c r="BO83">
        <v>0</v>
      </c>
      <c r="BP83">
        <v>85.08</v>
      </c>
      <c r="BQ83">
        <v>21.27</v>
      </c>
      <c r="BR83">
        <v>0.93</v>
      </c>
      <c r="BS83">
        <v>33.630000000000003</v>
      </c>
      <c r="BT83">
        <v>4.84</v>
      </c>
    </row>
    <row r="84" spans="7:72">
      <c r="G84" t="s">
        <v>126</v>
      </c>
      <c r="H84" s="73">
        <v>677.65</v>
      </c>
      <c r="I84" s="46">
        <v>219.98000000000002</v>
      </c>
      <c r="J84" s="46">
        <v>325.85999999999996</v>
      </c>
      <c r="K84" s="46">
        <v>45.459999999999994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0.52</v>
      </c>
      <c r="X84">
        <v>48.36</v>
      </c>
      <c r="Y84">
        <v>0</v>
      </c>
      <c r="Z84">
        <v>0.93</v>
      </c>
      <c r="AA84">
        <v>0</v>
      </c>
      <c r="AB84">
        <v>0.61</v>
      </c>
      <c r="AC84">
        <v>48.36</v>
      </c>
      <c r="AD84">
        <v>0</v>
      </c>
      <c r="AE84">
        <v>24.18</v>
      </c>
      <c r="AF84">
        <v>0.92</v>
      </c>
      <c r="AG84">
        <v>0</v>
      </c>
      <c r="AH84">
        <v>0.61</v>
      </c>
      <c r="AI84">
        <v>146.06</v>
      </c>
      <c r="AJ84">
        <v>0</v>
      </c>
      <c r="AK84">
        <v>0</v>
      </c>
      <c r="AL84">
        <v>48.36</v>
      </c>
      <c r="AM84">
        <v>36.49</v>
      </c>
      <c r="AN84">
        <v>23.7</v>
      </c>
      <c r="AO84">
        <v>0.92</v>
      </c>
      <c r="AP84">
        <v>0</v>
      </c>
      <c r="AQ84">
        <v>0.77</v>
      </c>
      <c r="AR84">
        <v>38.69</v>
      </c>
      <c r="AS84">
        <v>0.37</v>
      </c>
      <c r="AT84">
        <v>0</v>
      </c>
      <c r="AU84">
        <v>6.77</v>
      </c>
      <c r="AV84">
        <v>0</v>
      </c>
      <c r="AW84">
        <v>0</v>
      </c>
      <c r="AX84">
        <v>23.21</v>
      </c>
      <c r="AY84">
        <v>0</v>
      </c>
      <c r="AZ84">
        <v>0</v>
      </c>
      <c r="BA84">
        <v>24.18</v>
      </c>
      <c r="BB84">
        <v>43.52</v>
      </c>
      <c r="BC84">
        <v>63.11</v>
      </c>
      <c r="BD84">
        <v>50.85</v>
      </c>
      <c r="BE84">
        <v>1.02</v>
      </c>
      <c r="BF84">
        <v>0</v>
      </c>
      <c r="BG84">
        <v>85.6</v>
      </c>
      <c r="BH84">
        <v>64.319999999999993</v>
      </c>
      <c r="BI84">
        <v>255.26</v>
      </c>
      <c r="BJ84">
        <v>62.87</v>
      </c>
      <c r="BK84">
        <v>14.77</v>
      </c>
      <c r="BL84">
        <v>0</v>
      </c>
      <c r="BM84">
        <v>0</v>
      </c>
      <c r="BN84">
        <v>12.71</v>
      </c>
      <c r="BO84">
        <v>0</v>
      </c>
      <c r="BP84">
        <v>85.08</v>
      </c>
      <c r="BQ84">
        <v>21.27</v>
      </c>
      <c r="BR84">
        <v>0.93</v>
      </c>
      <c r="BS84">
        <v>33.630000000000003</v>
      </c>
      <c r="BT84">
        <v>4.84</v>
      </c>
    </row>
    <row r="85" spans="7:72">
      <c r="G85" t="s">
        <v>127</v>
      </c>
      <c r="H85" s="73">
        <v>677.65</v>
      </c>
      <c r="I85" s="46">
        <v>219.98000000000002</v>
      </c>
      <c r="J85" s="46">
        <v>325.85999999999996</v>
      </c>
      <c r="K85" s="46">
        <v>45.459999999999994</v>
      </c>
      <c r="L85" s="46">
        <v>4.84</v>
      </c>
      <c r="M85" s="74">
        <v>0</v>
      </c>
      <c r="N85" s="73">
        <v>0</v>
      </c>
      <c r="O85" s="46">
        <v>70</v>
      </c>
      <c r="P85" s="46">
        <v>0</v>
      </c>
      <c r="Q85" s="46">
        <v>0</v>
      </c>
      <c r="R85" s="46">
        <v>0</v>
      </c>
      <c r="S85" s="74">
        <v>0</v>
      </c>
      <c r="W85">
        <v>0.52</v>
      </c>
      <c r="X85">
        <v>48.36</v>
      </c>
      <c r="Y85">
        <v>0</v>
      </c>
      <c r="Z85">
        <v>0.93</v>
      </c>
      <c r="AA85">
        <v>0</v>
      </c>
      <c r="AB85">
        <v>0.61</v>
      </c>
      <c r="AC85">
        <v>48.36</v>
      </c>
      <c r="AD85">
        <v>0</v>
      </c>
      <c r="AE85">
        <v>24.18</v>
      </c>
      <c r="AF85">
        <v>0.92</v>
      </c>
      <c r="AG85">
        <v>0</v>
      </c>
      <c r="AH85">
        <v>0.61</v>
      </c>
      <c r="AI85">
        <v>146.06</v>
      </c>
      <c r="AJ85">
        <v>0</v>
      </c>
      <c r="AK85">
        <v>0</v>
      </c>
      <c r="AL85">
        <v>48.36</v>
      </c>
      <c r="AM85">
        <v>36.49</v>
      </c>
      <c r="AN85">
        <v>23.7</v>
      </c>
      <c r="AO85">
        <v>0.92</v>
      </c>
      <c r="AP85">
        <v>0</v>
      </c>
      <c r="AQ85">
        <v>0.77</v>
      </c>
      <c r="AR85">
        <v>38.69</v>
      </c>
      <c r="AS85">
        <v>0.37</v>
      </c>
      <c r="AT85">
        <v>0</v>
      </c>
      <c r="AU85">
        <v>6.77</v>
      </c>
      <c r="AV85">
        <v>0</v>
      </c>
      <c r="AW85">
        <v>0</v>
      </c>
      <c r="AX85">
        <v>23.21</v>
      </c>
      <c r="AY85">
        <v>0</v>
      </c>
      <c r="AZ85">
        <v>0</v>
      </c>
      <c r="BA85">
        <v>24.18</v>
      </c>
      <c r="BB85">
        <v>43.52</v>
      </c>
      <c r="BC85">
        <v>63.11</v>
      </c>
      <c r="BD85">
        <v>50.85</v>
      </c>
      <c r="BE85">
        <v>1.02</v>
      </c>
      <c r="BF85">
        <v>70</v>
      </c>
      <c r="BG85">
        <v>85.6</v>
      </c>
      <c r="BH85">
        <v>64.319999999999993</v>
      </c>
      <c r="BI85">
        <v>255.26</v>
      </c>
      <c r="BJ85">
        <v>62.87</v>
      </c>
      <c r="BK85">
        <v>14.77</v>
      </c>
      <c r="BL85">
        <v>0</v>
      </c>
      <c r="BM85">
        <v>0</v>
      </c>
      <c r="BN85">
        <v>12.71</v>
      </c>
      <c r="BO85">
        <v>0</v>
      </c>
      <c r="BP85">
        <v>85.08</v>
      </c>
      <c r="BQ85">
        <v>21.27</v>
      </c>
      <c r="BR85">
        <v>0.93</v>
      </c>
      <c r="BS85">
        <v>33.630000000000003</v>
      </c>
      <c r="BT85">
        <v>4.84</v>
      </c>
    </row>
    <row r="86" spans="7:72">
      <c r="G86" t="s">
        <v>128</v>
      </c>
      <c r="H86" s="73">
        <v>677.65</v>
      </c>
      <c r="I86" s="46">
        <v>219.98000000000002</v>
      </c>
      <c r="J86" s="46">
        <v>320.21999999999997</v>
      </c>
      <c r="K86" s="46">
        <v>45.459999999999994</v>
      </c>
      <c r="L86" s="46">
        <v>4.84</v>
      </c>
      <c r="M86" s="74">
        <v>0</v>
      </c>
      <c r="N86" s="73">
        <v>0</v>
      </c>
      <c r="O86" s="46">
        <v>20</v>
      </c>
      <c r="P86" s="46">
        <v>0</v>
      </c>
      <c r="Q86" s="46">
        <v>0</v>
      </c>
      <c r="R86" s="46">
        <v>0</v>
      </c>
      <c r="S86" s="74">
        <v>0</v>
      </c>
      <c r="W86">
        <v>0.52</v>
      </c>
      <c r="X86">
        <v>48.36</v>
      </c>
      <c r="Y86">
        <v>0</v>
      </c>
      <c r="Z86">
        <v>0.93</v>
      </c>
      <c r="AA86">
        <v>0</v>
      </c>
      <c r="AB86">
        <v>0.61</v>
      </c>
      <c r="AC86">
        <v>48.36</v>
      </c>
      <c r="AD86">
        <v>0</v>
      </c>
      <c r="AE86">
        <v>24.18</v>
      </c>
      <c r="AF86">
        <v>0.92</v>
      </c>
      <c r="AG86">
        <v>0</v>
      </c>
      <c r="AH86">
        <v>0.61</v>
      </c>
      <c r="AI86">
        <v>140.41999999999999</v>
      </c>
      <c r="AJ86">
        <v>0</v>
      </c>
      <c r="AK86">
        <v>0</v>
      </c>
      <c r="AL86">
        <v>48.36</v>
      </c>
      <c r="AM86">
        <v>36.49</v>
      </c>
      <c r="AN86">
        <v>23.7</v>
      </c>
      <c r="AO86">
        <v>0.92</v>
      </c>
      <c r="AP86">
        <v>0</v>
      </c>
      <c r="AQ86">
        <v>0.77</v>
      </c>
      <c r="AR86">
        <v>38.69</v>
      </c>
      <c r="AS86">
        <v>0.37</v>
      </c>
      <c r="AT86">
        <v>0</v>
      </c>
      <c r="AU86">
        <v>6.77</v>
      </c>
      <c r="AV86">
        <v>0</v>
      </c>
      <c r="AW86">
        <v>0</v>
      </c>
      <c r="AX86">
        <v>23.21</v>
      </c>
      <c r="AY86">
        <v>0</v>
      </c>
      <c r="AZ86">
        <v>0</v>
      </c>
      <c r="BA86">
        <v>24.18</v>
      </c>
      <c r="BB86">
        <v>43.52</v>
      </c>
      <c r="BC86">
        <v>63.11</v>
      </c>
      <c r="BD86">
        <v>50.85</v>
      </c>
      <c r="BE86">
        <v>1.02</v>
      </c>
      <c r="BF86">
        <v>20</v>
      </c>
      <c r="BG86">
        <v>85.6</v>
      </c>
      <c r="BH86">
        <v>64.319999999999993</v>
      </c>
      <c r="BI86">
        <v>255.26</v>
      </c>
      <c r="BJ86">
        <v>62.87</v>
      </c>
      <c r="BK86">
        <v>14.77</v>
      </c>
      <c r="BL86">
        <v>0</v>
      </c>
      <c r="BM86">
        <v>0</v>
      </c>
      <c r="BN86">
        <v>12.71</v>
      </c>
      <c r="BO86">
        <v>0</v>
      </c>
      <c r="BP86">
        <v>85.08</v>
      </c>
      <c r="BQ86">
        <v>21.27</v>
      </c>
      <c r="BR86">
        <v>0.93</v>
      </c>
      <c r="BS86">
        <v>33.630000000000003</v>
      </c>
      <c r="BT86">
        <v>4.84</v>
      </c>
    </row>
    <row r="87" spans="7:72">
      <c r="G87" t="s">
        <v>129</v>
      </c>
      <c r="H87" s="73">
        <v>677.65</v>
      </c>
      <c r="I87" s="46">
        <v>263.5</v>
      </c>
      <c r="J87" s="46">
        <v>293.85000000000002</v>
      </c>
      <c r="K87" s="46">
        <v>45.459999999999994</v>
      </c>
      <c r="L87" s="46">
        <v>4.84</v>
      </c>
      <c r="M87" s="74">
        <v>0</v>
      </c>
      <c r="N87" s="73">
        <v>0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0.52</v>
      </c>
      <c r="X87">
        <v>91.88</v>
      </c>
      <c r="Y87">
        <v>0</v>
      </c>
      <c r="Z87">
        <v>0.93</v>
      </c>
      <c r="AA87">
        <v>0</v>
      </c>
      <c r="AB87">
        <v>0.61</v>
      </c>
      <c r="AC87">
        <v>48.36</v>
      </c>
      <c r="AD87">
        <v>0</v>
      </c>
      <c r="AE87">
        <v>24.18</v>
      </c>
      <c r="AF87">
        <v>0.92</v>
      </c>
      <c r="AG87">
        <v>0</v>
      </c>
      <c r="AH87">
        <v>0.61</v>
      </c>
      <c r="AI87">
        <v>113.95</v>
      </c>
      <c r="AJ87">
        <v>0</v>
      </c>
      <c r="AK87">
        <v>0</v>
      </c>
      <c r="AL87">
        <v>48.36</v>
      </c>
      <c r="AM87">
        <v>36.49</v>
      </c>
      <c r="AN87">
        <v>23.7</v>
      </c>
      <c r="AO87">
        <v>0.92</v>
      </c>
      <c r="AP87">
        <v>0</v>
      </c>
      <c r="AQ87">
        <v>0.77</v>
      </c>
      <c r="AR87">
        <v>38.69</v>
      </c>
      <c r="AS87">
        <v>0.37</v>
      </c>
      <c r="AT87">
        <v>0</v>
      </c>
      <c r="AU87">
        <v>6.77</v>
      </c>
      <c r="AV87">
        <v>0</v>
      </c>
      <c r="AW87">
        <v>0</v>
      </c>
      <c r="AX87">
        <v>23.21</v>
      </c>
      <c r="AY87">
        <v>0</v>
      </c>
      <c r="AZ87">
        <v>0</v>
      </c>
      <c r="BA87">
        <v>24.18</v>
      </c>
      <c r="BB87">
        <v>43.52</v>
      </c>
      <c r="BC87">
        <v>63.11</v>
      </c>
      <c r="BD87">
        <v>36.700000000000003</v>
      </c>
      <c r="BE87">
        <v>1.02</v>
      </c>
      <c r="BF87">
        <v>50</v>
      </c>
      <c r="BG87">
        <v>85.6</v>
      </c>
      <c r="BH87">
        <v>64.319999999999993</v>
      </c>
      <c r="BI87">
        <v>255.26</v>
      </c>
      <c r="BJ87">
        <v>62.87</v>
      </c>
      <c r="BK87">
        <v>14.87</v>
      </c>
      <c r="BL87">
        <v>0</v>
      </c>
      <c r="BM87">
        <v>0</v>
      </c>
      <c r="BN87">
        <v>12.71</v>
      </c>
      <c r="BO87">
        <v>14.15</v>
      </c>
      <c r="BP87">
        <v>85.08</v>
      </c>
      <c r="BQ87">
        <v>21.27</v>
      </c>
      <c r="BR87">
        <v>0.93</v>
      </c>
      <c r="BS87">
        <v>33.630000000000003</v>
      </c>
      <c r="BT87">
        <v>4.84</v>
      </c>
    </row>
    <row r="88" spans="7:72">
      <c r="G88" t="s">
        <v>130</v>
      </c>
      <c r="H88" s="73">
        <v>677.65</v>
      </c>
      <c r="I88" s="46">
        <v>263.5</v>
      </c>
      <c r="J88" s="46">
        <v>248.77</v>
      </c>
      <c r="K88" s="46">
        <v>45.459999999999994</v>
      </c>
      <c r="L88" s="46">
        <v>4.84</v>
      </c>
      <c r="M88" s="74">
        <v>0</v>
      </c>
      <c r="N88" s="73">
        <v>0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0.52</v>
      </c>
      <c r="X88">
        <v>91.88</v>
      </c>
      <c r="Y88">
        <v>0</v>
      </c>
      <c r="Z88">
        <v>0.93</v>
      </c>
      <c r="AA88">
        <v>0</v>
      </c>
      <c r="AB88">
        <v>0.61</v>
      </c>
      <c r="AC88">
        <v>48.36</v>
      </c>
      <c r="AD88">
        <v>0</v>
      </c>
      <c r="AE88">
        <v>24.18</v>
      </c>
      <c r="AF88">
        <v>0.92</v>
      </c>
      <c r="AG88">
        <v>0</v>
      </c>
      <c r="AH88">
        <v>0.61</v>
      </c>
      <c r="AI88">
        <v>68.87</v>
      </c>
      <c r="AJ88">
        <v>0</v>
      </c>
      <c r="AK88">
        <v>0</v>
      </c>
      <c r="AL88">
        <v>48.36</v>
      </c>
      <c r="AM88">
        <v>36.49</v>
      </c>
      <c r="AN88">
        <v>23.7</v>
      </c>
      <c r="AO88">
        <v>0.92</v>
      </c>
      <c r="AP88">
        <v>0</v>
      </c>
      <c r="AQ88">
        <v>0.77</v>
      </c>
      <c r="AR88">
        <v>38.69</v>
      </c>
      <c r="AS88">
        <v>0.37</v>
      </c>
      <c r="AT88">
        <v>0</v>
      </c>
      <c r="AU88">
        <v>6.77</v>
      </c>
      <c r="AV88">
        <v>0</v>
      </c>
      <c r="AW88">
        <v>0</v>
      </c>
      <c r="AX88">
        <v>23.21</v>
      </c>
      <c r="AY88">
        <v>0</v>
      </c>
      <c r="AZ88">
        <v>0</v>
      </c>
      <c r="BA88">
        <v>24.18</v>
      </c>
      <c r="BB88">
        <v>43.52</v>
      </c>
      <c r="BC88">
        <v>63.11</v>
      </c>
      <c r="BD88">
        <v>36.700000000000003</v>
      </c>
      <c r="BE88">
        <v>1.02</v>
      </c>
      <c r="BF88">
        <v>50</v>
      </c>
      <c r="BG88">
        <v>85.6</v>
      </c>
      <c r="BH88">
        <v>64.319999999999993</v>
      </c>
      <c r="BI88">
        <v>255.26</v>
      </c>
      <c r="BJ88">
        <v>62.87</v>
      </c>
      <c r="BK88">
        <v>14.87</v>
      </c>
      <c r="BL88">
        <v>0</v>
      </c>
      <c r="BM88">
        <v>0</v>
      </c>
      <c r="BN88">
        <v>12.71</v>
      </c>
      <c r="BO88">
        <v>14.15</v>
      </c>
      <c r="BP88">
        <v>85.08</v>
      </c>
      <c r="BQ88">
        <v>21.27</v>
      </c>
      <c r="BR88">
        <v>0.93</v>
      </c>
      <c r="BS88">
        <v>33.630000000000003</v>
      </c>
      <c r="BT88">
        <v>4.84</v>
      </c>
    </row>
    <row r="89" spans="7:72">
      <c r="G89" t="s">
        <v>131</v>
      </c>
      <c r="H89" s="73">
        <v>736.65</v>
      </c>
      <c r="I89" s="46">
        <v>263.5</v>
      </c>
      <c r="J89" s="46">
        <v>203.70000000000002</v>
      </c>
      <c r="K89" s="46">
        <v>45.459999999999994</v>
      </c>
      <c r="L89" s="46">
        <v>4.84</v>
      </c>
      <c r="M89" s="74">
        <v>0</v>
      </c>
      <c r="N89" s="73">
        <v>0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0.52</v>
      </c>
      <c r="X89">
        <v>91.88</v>
      </c>
      <c r="Y89">
        <v>59</v>
      </c>
      <c r="Z89">
        <v>0.93</v>
      </c>
      <c r="AA89">
        <v>0</v>
      </c>
      <c r="AB89">
        <v>0.61</v>
      </c>
      <c r="AC89">
        <v>48.36</v>
      </c>
      <c r="AD89">
        <v>0</v>
      </c>
      <c r="AE89">
        <v>24.18</v>
      </c>
      <c r="AF89">
        <v>0.92</v>
      </c>
      <c r="AG89">
        <v>0</v>
      </c>
      <c r="AH89">
        <v>0.61</v>
      </c>
      <c r="AI89">
        <v>23.8</v>
      </c>
      <c r="AJ89">
        <v>0</v>
      </c>
      <c r="AK89">
        <v>0</v>
      </c>
      <c r="AL89">
        <v>48.36</v>
      </c>
      <c r="AM89">
        <v>36.49</v>
      </c>
      <c r="AN89">
        <v>23.7</v>
      </c>
      <c r="AO89">
        <v>0.92</v>
      </c>
      <c r="AP89">
        <v>0</v>
      </c>
      <c r="AQ89">
        <v>0.77</v>
      </c>
      <c r="AR89">
        <v>38.69</v>
      </c>
      <c r="AS89">
        <v>0.37</v>
      </c>
      <c r="AT89">
        <v>0</v>
      </c>
      <c r="AU89">
        <v>6.77</v>
      </c>
      <c r="AV89">
        <v>0</v>
      </c>
      <c r="AW89">
        <v>0</v>
      </c>
      <c r="AX89">
        <v>23.21</v>
      </c>
      <c r="AY89">
        <v>0</v>
      </c>
      <c r="AZ89">
        <v>0</v>
      </c>
      <c r="BA89">
        <v>24.18</v>
      </c>
      <c r="BB89">
        <v>43.52</v>
      </c>
      <c r="BC89">
        <v>63.11</v>
      </c>
      <c r="BD89">
        <v>36.700000000000003</v>
      </c>
      <c r="BE89">
        <v>1.02</v>
      </c>
      <c r="BF89">
        <v>50</v>
      </c>
      <c r="BG89">
        <v>85.6</v>
      </c>
      <c r="BH89">
        <v>64.319999999999993</v>
      </c>
      <c r="BI89">
        <v>255.26</v>
      </c>
      <c r="BJ89">
        <v>62.87</v>
      </c>
      <c r="BK89">
        <v>14.87</v>
      </c>
      <c r="BL89">
        <v>0</v>
      </c>
      <c r="BM89">
        <v>0</v>
      </c>
      <c r="BN89">
        <v>12.71</v>
      </c>
      <c r="BO89">
        <v>14.15</v>
      </c>
      <c r="BP89">
        <v>85.08</v>
      </c>
      <c r="BQ89">
        <v>21.27</v>
      </c>
      <c r="BR89">
        <v>0.93</v>
      </c>
      <c r="BS89">
        <v>33.630000000000003</v>
      </c>
      <c r="BT89">
        <v>4.84</v>
      </c>
    </row>
    <row r="90" spans="7:72">
      <c r="G90" t="s">
        <v>132</v>
      </c>
      <c r="H90" s="73">
        <v>826.6</v>
      </c>
      <c r="I90" s="46">
        <v>263.5</v>
      </c>
      <c r="J90" s="46">
        <v>203.70000000000002</v>
      </c>
      <c r="K90" s="46">
        <v>45.459999999999994</v>
      </c>
      <c r="L90" s="46">
        <v>4.84</v>
      </c>
      <c r="M90" s="74">
        <v>0</v>
      </c>
      <c r="N90" s="73">
        <v>0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0.52</v>
      </c>
      <c r="X90">
        <v>91.88</v>
      </c>
      <c r="Y90">
        <v>148.94999999999999</v>
      </c>
      <c r="Z90">
        <v>0.93</v>
      </c>
      <c r="AA90">
        <v>0</v>
      </c>
      <c r="AB90">
        <v>0.61</v>
      </c>
      <c r="AC90">
        <v>48.36</v>
      </c>
      <c r="AD90">
        <v>0</v>
      </c>
      <c r="AE90">
        <v>24.18</v>
      </c>
      <c r="AF90">
        <v>0.92</v>
      </c>
      <c r="AG90">
        <v>0</v>
      </c>
      <c r="AH90">
        <v>0.61</v>
      </c>
      <c r="AI90">
        <v>23.8</v>
      </c>
      <c r="AJ90">
        <v>0</v>
      </c>
      <c r="AK90">
        <v>0</v>
      </c>
      <c r="AL90">
        <v>48.36</v>
      </c>
      <c r="AM90">
        <v>36.49</v>
      </c>
      <c r="AN90">
        <v>23.7</v>
      </c>
      <c r="AO90">
        <v>0.92</v>
      </c>
      <c r="AP90">
        <v>0</v>
      </c>
      <c r="AQ90">
        <v>0.77</v>
      </c>
      <c r="AR90">
        <v>38.69</v>
      </c>
      <c r="AS90">
        <v>0.37</v>
      </c>
      <c r="AT90">
        <v>0</v>
      </c>
      <c r="AU90">
        <v>6.77</v>
      </c>
      <c r="AV90">
        <v>0</v>
      </c>
      <c r="AW90">
        <v>0</v>
      </c>
      <c r="AX90">
        <v>23.21</v>
      </c>
      <c r="AY90">
        <v>0</v>
      </c>
      <c r="AZ90">
        <v>0</v>
      </c>
      <c r="BA90">
        <v>24.18</v>
      </c>
      <c r="BB90">
        <v>43.52</v>
      </c>
      <c r="BC90">
        <v>63.11</v>
      </c>
      <c r="BD90">
        <v>50.85</v>
      </c>
      <c r="BE90">
        <v>1.02</v>
      </c>
      <c r="BF90">
        <v>50</v>
      </c>
      <c r="BG90">
        <v>85.6</v>
      </c>
      <c r="BH90">
        <v>64.319999999999993</v>
      </c>
      <c r="BI90">
        <v>255.26</v>
      </c>
      <c r="BJ90">
        <v>62.87</v>
      </c>
      <c r="BK90">
        <v>14.87</v>
      </c>
      <c r="BL90">
        <v>0</v>
      </c>
      <c r="BM90">
        <v>0</v>
      </c>
      <c r="BN90">
        <v>12.71</v>
      </c>
      <c r="BO90">
        <v>0</v>
      </c>
      <c r="BP90">
        <v>85.08</v>
      </c>
      <c r="BQ90">
        <v>21.27</v>
      </c>
      <c r="BR90">
        <v>0.93</v>
      </c>
      <c r="BS90">
        <v>33.630000000000003</v>
      </c>
      <c r="BT90">
        <v>4.84</v>
      </c>
    </row>
    <row r="91" spans="7:72">
      <c r="G91" t="s">
        <v>133</v>
      </c>
      <c r="H91" s="73">
        <v>904.78000000000009</v>
      </c>
      <c r="I91" s="46">
        <v>286.71000000000004</v>
      </c>
      <c r="J91" s="46">
        <v>203.79000000000002</v>
      </c>
      <c r="K91" s="46">
        <v>45.459999999999994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0.52</v>
      </c>
      <c r="X91">
        <v>91.88</v>
      </c>
      <c r="Y91">
        <v>150.88</v>
      </c>
      <c r="Z91">
        <v>0.93</v>
      </c>
      <c r="AA91">
        <v>23.15</v>
      </c>
      <c r="AB91">
        <v>0.61</v>
      </c>
      <c r="AC91">
        <v>48.36</v>
      </c>
      <c r="AD91">
        <v>0</v>
      </c>
      <c r="AE91">
        <v>24.18</v>
      </c>
      <c r="AF91">
        <v>0.92</v>
      </c>
      <c r="AG91">
        <v>0</v>
      </c>
      <c r="AH91">
        <v>0.61</v>
      </c>
      <c r="AI91">
        <v>23.8</v>
      </c>
      <c r="AJ91">
        <v>0</v>
      </c>
      <c r="AK91">
        <v>0</v>
      </c>
      <c r="AL91">
        <v>48.36</v>
      </c>
      <c r="AM91">
        <v>36.49</v>
      </c>
      <c r="AN91">
        <v>23.7</v>
      </c>
      <c r="AO91">
        <v>0.92</v>
      </c>
      <c r="AP91">
        <v>23.21</v>
      </c>
      <c r="AQ91">
        <v>0.73</v>
      </c>
      <c r="AR91">
        <v>38.69</v>
      </c>
      <c r="AS91">
        <v>0.37</v>
      </c>
      <c r="AT91">
        <v>0</v>
      </c>
      <c r="AU91">
        <v>6.77</v>
      </c>
      <c r="AV91">
        <v>0</v>
      </c>
      <c r="AW91">
        <v>0</v>
      </c>
      <c r="AX91">
        <v>23.21</v>
      </c>
      <c r="AY91">
        <v>54.16</v>
      </c>
      <c r="AZ91">
        <v>0</v>
      </c>
      <c r="BA91">
        <v>24.18</v>
      </c>
      <c r="BB91">
        <v>43.52</v>
      </c>
      <c r="BC91">
        <v>63.11</v>
      </c>
      <c r="BD91">
        <v>50.85</v>
      </c>
      <c r="BE91">
        <v>1.02</v>
      </c>
      <c r="BF91">
        <v>0</v>
      </c>
      <c r="BG91">
        <v>85.6</v>
      </c>
      <c r="BH91">
        <v>64.319999999999993</v>
      </c>
      <c r="BI91">
        <v>255.26</v>
      </c>
      <c r="BJ91">
        <v>62.87</v>
      </c>
      <c r="BK91">
        <v>14.96</v>
      </c>
      <c r="BL91">
        <v>0</v>
      </c>
      <c r="BM91">
        <v>0</v>
      </c>
      <c r="BN91">
        <v>12.71</v>
      </c>
      <c r="BO91">
        <v>0</v>
      </c>
      <c r="BP91">
        <v>85.08</v>
      </c>
      <c r="BQ91">
        <v>21.27</v>
      </c>
      <c r="BR91">
        <v>0.93</v>
      </c>
      <c r="BS91">
        <v>32.61</v>
      </c>
      <c r="BT91">
        <v>4.84</v>
      </c>
    </row>
    <row r="92" spans="7:72">
      <c r="G92" t="s">
        <v>134</v>
      </c>
      <c r="H92" s="73">
        <v>997.63000000000022</v>
      </c>
      <c r="I92" s="46">
        <v>286.71000000000004</v>
      </c>
      <c r="J92" s="46">
        <v>203.79000000000002</v>
      </c>
      <c r="K92" s="46">
        <v>45.459999999999994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0.52</v>
      </c>
      <c r="X92">
        <v>91.88</v>
      </c>
      <c r="Y92">
        <v>243.73</v>
      </c>
      <c r="Z92">
        <v>0.93</v>
      </c>
      <c r="AA92">
        <v>23.15</v>
      </c>
      <c r="AB92">
        <v>0.61</v>
      </c>
      <c r="AC92">
        <v>48.36</v>
      </c>
      <c r="AD92">
        <v>0</v>
      </c>
      <c r="AE92">
        <v>24.18</v>
      </c>
      <c r="AF92">
        <v>0.92</v>
      </c>
      <c r="AG92">
        <v>0</v>
      </c>
      <c r="AH92">
        <v>0.61</v>
      </c>
      <c r="AI92">
        <v>23.8</v>
      </c>
      <c r="AJ92">
        <v>0</v>
      </c>
      <c r="AK92">
        <v>0</v>
      </c>
      <c r="AL92">
        <v>48.36</v>
      </c>
      <c r="AM92">
        <v>36.49</v>
      </c>
      <c r="AN92">
        <v>23.7</v>
      </c>
      <c r="AO92">
        <v>0.92</v>
      </c>
      <c r="AP92">
        <v>23.21</v>
      </c>
      <c r="AQ92">
        <v>0.73</v>
      </c>
      <c r="AR92">
        <v>38.69</v>
      </c>
      <c r="AS92">
        <v>0.37</v>
      </c>
      <c r="AT92">
        <v>0</v>
      </c>
      <c r="AU92">
        <v>6.77</v>
      </c>
      <c r="AV92">
        <v>0</v>
      </c>
      <c r="AW92">
        <v>0</v>
      </c>
      <c r="AX92">
        <v>23.21</v>
      </c>
      <c r="AY92">
        <v>54.16</v>
      </c>
      <c r="AZ92">
        <v>0</v>
      </c>
      <c r="BA92">
        <v>24.18</v>
      </c>
      <c r="BB92">
        <v>43.52</v>
      </c>
      <c r="BC92">
        <v>63.11</v>
      </c>
      <c r="BD92">
        <v>50.85</v>
      </c>
      <c r="BE92">
        <v>1.02</v>
      </c>
      <c r="BF92">
        <v>0</v>
      </c>
      <c r="BG92">
        <v>85.6</v>
      </c>
      <c r="BH92">
        <v>64.319999999999993</v>
      </c>
      <c r="BI92">
        <v>255.26</v>
      </c>
      <c r="BJ92">
        <v>62.87</v>
      </c>
      <c r="BK92">
        <v>14.96</v>
      </c>
      <c r="BL92">
        <v>0</v>
      </c>
      <c r="BM92">
        <v>0</v>
      </c>
      <c r="BN92">
        <v>12.71</v>
      </c>
      <c r="BO92">
        <v>0</v>
      </c>
      <c r="BP92">
        <v>85.08</v>
      </c>
      <c r="BQ92">
        <v>21.27</v>
      </c>
      <c r="BR92">
        <v>0.93</v>
      </c>
      <c r="BS92">
        <v>32.61</v>
      </c>
      <c r="BT92">
        <v>4.84</v>
      </c>
    </row>
    <row r="93" spans="7:72">
      <c r="G93" t="s">
        <v>135</v>
      </c>
      <c r="H93" s="73">
        <v>1016.9800000000001</v>
      </c>
      <c r="I93" s="46">
        <v>286.71000000000004</v>
      </c>
      <c r="J93" s="46">
        <v>203.79000000000002</v>
      </c>
      <c r="K93" s="46">
        <v>45.459999999999994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0.52</v>
      </c>
      <c r="X93">
        <v>91.88</v>
      </c>
      <c r="Y93">
        <v>200.21</v>
      </c>
      <c r="Z93">
        <v>0.93</v>
      </c>
      <c r="AA93">
        <v>23.15</v>
      </c>
      <c r="AB93">
        <v>0.61</v>
      </c>
      <c r="AC93">
        <v>48.36</v>
      </c>
      <c r="AD93">
        <v>0</v>
      </c>
      <c r="AE93">
        <v>24.18</v>
      </c>
      <c r="AF93">
        <v>0.92</v>
      </c>
      <c r="AG93">
        <v>0</v>
      </c>
      <c r="AH93">
        <v>0.61</v>
      </c>
      <c r="AI93">
        <v>23.8</v>
      </c>
      <c r="AJ93">
        <v>0</v>
      </c>
      <c r="AK93">
        <v>62.87</v>
      </c>
      <c r="AL93">
        <v>48.36</v>
      </c>
      <c r="AM93">
        <v>36.49</v>
      </c>
      <c r="AN93">
        <v>23.7</v>
      </c>
      <c r="AO93">
        <v>0.92</v>
      </c>
      <c r="AP93">
        <v>23.21</v>
      </c>
      <c r="AQ93">
        <v>0.73</v>
      </c>
      <c r="AR93">
        <v>38.69</v>
      </c>
      <c r="AS93">
        <v>0.37</v>
      </c>
      <c r="AT93">
        <v>0</v>
      </c>
      <c r="AU93">
        <v>6.77</v>
      </c>
      <c r="AV93">
        <v>0</v>
      </c>
      <c r="AW93">
        <v>0</v>
      </c>
      <c r="AX93">
        <v>23.21</v>
      </c>
      <c r="AY93">
        <v>54.16</v>
      </c>
      <c r="AZ93">
        <v>0</v>
      </c>
      <c r="BA93">
        <v>24.18</v>
      </c>
      <c r="BB93">
        <v>43.52</v>
      </c>
      <c r="BC93">
        <v>63.11</v>
      </c>
      <c r="BD93">
        <v>50.85</v>
      </c>
      <c r="BE93">
        <v>1.02</v>
      </c>
      <c r="BF93">
        <v>0</v>
      </c>
      <c r="BG93">
        <v>85.6</v>
      </c>
      <c r="BH93">
        <v>64.319999999999993</v>
      </c>
      <c r="BI93">
        <v>255.26</v>
      </c>
      <c r="BJ93">
        <v>62.87</v>
      </c>
      <c r="BK93">
        <v>14.96</v>
      </c>
      <c r="BL93">
        <v>0</v>
      </c>
      <c r="BM93">
        <v>0</v>
      </c>
      <c r="BN93">
        <v>12.71</v>
      </c>
      <c r="BO93">
        <v>0</v>
      </c>
      <c r="BP93">
        <v>85.08</v>
      </c>
      <c r="BQ93">
        <v>21.27</v>
      </c>
      <c r="BR93">
        <v>0.93</v>
      </c>
      <c r="BS93">
        <v>32.61</v>
      </c>
      <c r="BT93">
        <v>4.84</v>
      </c>
    </row>
    <row r="94" spans="7:72">
      <c r="G94" t="s">
        <v>136</v>
      </c>
      <c r="H94" s="73">
        <v>1049.8600000000001</v>
      </c>
      <c r="I94" s="46">
        <v>286.71000000000004</v>
      </c>
      <c r="J94" s="46">
        <v>203.79000000000002</v>
      </c>
      <c r="K94" s="46">
        <v>45.459999999999994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0.52</v>
      </c>
      <c r="X94">
        <v>91.88</v>
      </c>
      <c r="Y94">
        <v>157.65</v>
      </c>
      <c r="Z94">
        <v>0.93</v>
      </c>
      <c r="AA94">
        <v>23.15</v>
      </c>
      <c r="AB94">
        <v>0.61</v>
      </c>
      <c r="AC94">
        <v>48.36</v>
      </c>
      <c r="AD94">
        <v>0</v>
      </c>
      <c r="AE94">
        <v>24.18</v>
      </c>
      <c r="AF94">
        <v>0.92</v>
      </c>
      <c r="AG94">
        <v>0</v>
      </c>
      <c r="AH94">
        <v>0.61</v>
      </c>
      <c r="AI94">
        <v>23.8</v>
      </c>
      <c r="AJ94">
        <v>0</v>
      </c>
      <c r="AK94">
        <v>87.05</v>
      </c>
      <c r="AL94">
        <v>48.36</v>
      </c>
      <c r="AM94">
        <v>36.49</v>
      </c>
      <c r="AN94">
        <v>23.7</v>
      </c>
      <c r="AO94">
        <v>0.92</v>
      </c>
      <c r="AP94">
        <v>23.21</v>
      </c>
      <c r="AQ94">
        <v>0.73</v>
      </c>
      <c r="AR94">
        <v>38.69</v>
      </c>
      <c r="AS94">
        <v>0.37</v>
      </c>
      <c r="AT94">
        <v>0</v>
      </c>
      <c r="AU94">
        <v>6.77</v>
      </c>
      <c r="AV94">
        <v>0</v>
      </c>
      <c r="AW94">
        <v>0</v>
      </c>
      <c r="AX94">
        <v>23.21</v>
      </c>
      <c r="AY94">
        <v>54.16</v>
      </c>
      <c r="AZ94">
        <v>0</v>
      </c>
      <c r="BA94">
        <v>24.18</v>
      </c>
      <c r="BB94">
        <v>43.52</v>
      </c>
      <c r="BC94">
        <v>63.11</v>
      </c>
      <c r="BD94">
        <v>50.85</v>
      </c>
      <c r="BE94">
        <v>1.02</v>
      </c>
      <c r="BF94">
        <v>0</v>
      </c>
      <c r="BG94">
        <v>85.6</v>
      </c>
      <c r="BH94">
        <v>64.319999999999993</v>
      </c>
      <c r="BI94">
        <v>255.26</v>
      </c>
      <c r="BJ94">
        <v>62.87</v>
      </c>
      <c r="BK94">
        <v>14.96</v>
      </c>
      <c r="BL94">
        <v>0</v>
      </c>
      <c r="BM94">
        <v>51.26</v>
      </c>
      <c r="BN94">
        <v>12.71</v>
      </c>
      <c r="BO94">
        <v>0</v>
      </c>
      <c r="BP94">
        <v>85.08</v>
      </c>
      <c r="BQ94">
        <v>21.27</v>
      </c>
      <c r="BR94">
        <v>0.93</v>
      </c>
      <c r="BS94">
        <v>32.61</v>
      </c>
      <c r="BT94">
        <v>4.84</v>
      </c>
    </row>
    <row r="95" spans="7:72">
      <c r="G95" t="s">
        <v>137</v>
      </c>
      <c r="H95" s="73">
        <v>1161.95</v>
      </c>
      <c r="I95" s="46">
        <v>286.71000000000004</v>
      </c>
      <c r="J95" s="46">
        <v>203.88000000000002</v>
      </c>
      <c r="K95" s="46">
        <v>45.459999999999994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0.52</v>
      </c>
      <c r="X95">
        <v>91.88</v>
      </c>
      <c r="Y95">
        <v>364.63</v>
      </c>
      <c r="Z95">
        <v>0.93</v>
      </c>
      <c r="AA95">
        <v>23.15</v>
      </c>
      <c r="AB95">
        <v>0.61</v>
      </c>
      <c r="AC95">
        <v>48.36</v>
      </c>
      <c r="AD95">
        <v>0</v>
      </c>
      <c r="AE95">
        <v>24.18</v>
      </c>
      <c r="AF95">
        <v>0.92</v>
      </c>
      <c r="AG95">
        <v>0</v>
      </c>
      <c r="AH95">
        <v>0.61</v>
      </c>
      <c r="AI95">
        <v>23.8</v>
      </c>
      <c r="AJ95">
        <v>0</v>
      </c>
      <c r="AK95">
        <v>43.52</v>
      </c>
      <c r="AL95">
        <v>48.36</v>
      </c>
      <c r="AM95">
        <v>36.49</v>
      </c>
      <c r="AN95">
        <v>23.7</v>
      </c>
      <c r="AO95">
        <v>0.92</v>
      </c>
      <c r="AP95">
        <v>23.21</v>
      </c>
      <c r="AQ95">
        <v>0.63</v>
      </c>
      <c r="AR95">
        <v>38.69</v>
      </c>
      <c r="AS95">
        <v>0.37</v>
      </c>
      <c r="AT95">
        <v>0</v>
      </c>
      <c r="AU95">
        <v>6.77</v>
      </c>
      <c r="AV95">
        <v>0</v>
      </c>
      <c r="AW95">
        <v>0</v>
      </c>
      <c r="AX95">
        <v>23.21</v>
      </c>
      <c r="AY95">
        <v>54.16</v>
      </c>
      <c r="AZ95">
        <v>0</v>
      </c>
      <c r="BA95">
        <v>24.18</v>
      </c>
      <c r="BB95">
        <v>43.52</v>
      </c>
      <c r="BC95">
        <v>63.11</v>
      </c>
      <c r="BD95">
        <v>50.85</v>
      </c>
      <c r="BE95">
        <v>1.02</v>
      </c>
      <c r="BF95">
        <v>0</v>
      </c>
      <c r="BG95">
        <v>85.6</v>
      </c>
      <c r="BH95">
        <v>64.319999999999993</v>
      </c>
      <c r="BI95">
        <v>255.26</v>
      </c>
      <c r="BJ95">
        <v>62.87</v>
      </c>
      <c r="BK95">
        <v>15.05</v>
      </c>
      <c r="BL95">
        <v>0</v>
      </c>
      <c r="BM95">
        <v>0</v>
      </c>
      <c r="BN95">
        <v>12.71</v>
      </c>
      <c r="BO95">
        <v>0</v>
      </c>
      <c r="BP95">
        <v>85.08</v>
      </c>
      <c r="BQ95">
        <v>21.27</v>
      </c>
      <c r="BR95">
        <v>0.93</v>
      </c>
      <c r="BS95">
        <v>32.61</v>
      </c>
      <c r="BT95">
        <v>4.84</v>
      </c>
    </row>
    <row r="96" spans="7:72">
      <c r="G96" t="s">
        <v>138</v>
      </c>
      <c r="H96" s="73">
        <v>1187.1000000000001</v>
      </c>
      <c r="I96" s="46">
        <v>286.71000000000004</v>
      </c>
      <c r="J96" s="46">
        <v>203.88000000000002</v>
      </c>
      <c r="K96" s="46">
        <v>45.459999999999994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0.52</v>
      </c>
      <c r="X96">
        <v>91.88</v>
      </c>
      <c r="Y96">
        <v>326.91000000000003</v>
      </c>
      <c r="Z96">
        <v>0.93</v>
      </c>
      <c r="AA96">
        <v>23.15</v>
      </c>
      <c r="AB96">
        <v>0.61</v>
      </c>
      <c r="AC96">
        <v>48.36</v>
      </c>
      <c r="AD96">
        <v>0</v>
      </c>
      <c r="AE96">
        <v>24.18</v>
      </c>
      <c r="AF96">
        <v>0.92</v>
      </c>
      <c r="AG96">
        <v>0</v>
      </c>
      <c r="AH96">
        <v>0.61</v>
      </c>
      <c r="AI96">
        <v>23.8</v>
      </c>
      <c r="AJ96">
        <v>0</v>
      </c>
      <c r="AK96">
        <v>87.05</v>
      </c>
      <c r="AL96">
        <v>48.36</v>
      </c>
      <c r="AM96">
        <v>36.49</v>
      </c>
      <c r="AN96">
        <v>23.7</v>
      </c>
      <c r="AO96">
        <v>0.92</v>
      </c>
      <c r="AP96">
        <v>23.21</v>
      </c>
      <c r="AQ96">
        <v>0.63</v>
      </c>
      <c r="AR96">
        <v>38.69</v>
      </c>
      <c r="AS96">
        <v>0.37</v>
      </c>
      <c r="AT96">
        <v>0</v>
      </c>
      <c r="AU96">
        <v>6.77</v>
      </c>
      <c r="AV96">
        <v>0</v>
      </c>
      <c r="AW96">
        <v>0</v>
      </c>
      <c r="AX96">
        <v>23.21</v>
      </c>
      <c r="AY96">
        <v>54.16</v>
      </c>
      <c r="AZ96">
        <v>0</v>
      </c>
      <c r="BA96">
        <v>24.18</v>
      </c>
      <c r="BB96">
        <v>43.52</v>
      </c>
      <c r="BC96">
        <v>63.11</v>
      </c>
      <c r="BD96">
        <v>36.700000000000003</v>
      </c>
      <c r="BE96">
        <v>1.02</v>
      </c>
      <c r="BF96">
        <v>0</v>
      </c>
      <c r="BG96">
        <v>85.6</v>
      </c>
      <c r="BH96">
        <v>64.319999999999993</v>
      </c>
      <c r="BI96">
        <v>255.26</v>
      </c>
      <c r="BJ96">
        <v>62.87</v>
      </c>
      <c r="BK96">
        <v>15.05</v>
      </c>
      <c r="BL96">
        <v>0</v>
      </c>
      <c r="BM96">
        <v>19.34</v>
      </c>
      <c r="BN96">
        <v>12.71</v>
      </c>
      <c r="BO96">
        <v>14.15</v>
      </c>
      <c r="BP96">
        <v>85.08</v>
      </c>
      <c r="BQ96">
        <v>21.27</v>
      </c>
      <c r="BR96">
        <v>0.93</v>
      </c>
      <c r="BS96">
        <v>32.61</v>
      </c>
      <c r="BT96">
        <v>4.84</v>
      </c>
    </row>
    <row r="97" spans="1:133">
      <c r="G97" t="s">
        <v>139</v>
      </c>
      <c r="H97" s="73">
        <v>1191.94</v>
      </c>
      <c r="I97" s="46">
        <v>286.71000000000004</v>
      </c>
      <c r="J97" s="46">
        <v>203.88000000000002</v>
      </c>
      <c r="K97" s="46">
        <v>45.459999999999994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0.52</v>
      </c>
      <c r="X97">
        <v>91.88</v>
      </c>
      <c r="Y97">
        <v>299.83</v>
      </c>
      <c r="Z97">
        <v>0.93</v>
      </c>
      <c r="AA97">
        <v>23.15</v>
      </c>
      <c r="AB97">
        <v>0.61</v>
      </c>
      <c r="AC97">
        <v>48.36</v>
      </c>
      <c r="AD97">
        <v>0</v>
      </c>
      <c r="AE97">
        <v>24.18</v>
      </c>
      <c r="AF97">
        <v>0.92</v>
      </c>
      <c r="AG97">
        <v>0</v>
      </c>
      <c r="AH97">
        <v>0.61</v>
      </c>
      <c r="AI97">
        <v>23.8</v>
      </c>
      <c r="AJ97">
        <v>0</v>
      </c>
      <c r="AK97">
        <v>87.05</v>
      </c>
      <c r="AL97">
        <v>48.36</v>
      </c>
      <c r="AM97">
        <v>36.49</v>
      </c>
      <c r="AN97">
        <v>23.7</v>
      </c>
      <c r="AO97">
        <v>0.92</v>
      </c>
      <c r="AP97">
        <v>23.21</v>
      </c>
      <c r="AQ97">
        <v>0.63</v>
      </c>
      <c r="AR97">
        <v>38.69</v>
      </c>
      <c r="AS97">
        <v>0.37</v>
      </c>
      <c r="AT97">
        <v>0</v>
      </c>
      <c r="AU97">
        <v>6.77</v>
      </c>
      <c r="AV97">
        <v>0</v>
      </c>
      <c r="AW97">
        <v>0</v>
      </c>
      <c r="AX97">
        <v>23.21</v>
      </c>
      <c r="AY97">
        <v>54.16</v>
      </c>
      <c r="AZ97">
        <v>0</v>
      </c>
      <c r="BA97">
        <v>24.18</v>
      </c>
      <c r="BB97">
        <v>43.52</v>
      </c>
      <c r="BC97">
        <v>63.11</v>
      </c>
      <c r="BD97">
        <v>36.700000000000003</v>
      </c>
      <c r="BE97">
        <v>1.02</v>
      </c>
      <c r="BF97">
        <v>0</v>
      </c>
      <c r="BG97">
        <v>85.6</v>
      </c>
      <c r="BH97">
        <v>64.319999999999993</v>
      </c>
      <c r="BI97">
        <v>255.26</v>
      </c>
      <c r="BJ97">
        <v>62.87</v>
      </c>
      <c r="BK97">
        <v>15.05</v>
      </c>
      <c r="BL97">
        <v>0</v>
      </c>
      <c r="BM97">
        <v>51.26</v>
      </c>
      <c r="BN97">
        <v>12.71</v>
      </c>
      <c r="BO97">
        <v>14.15</v>
      </c>
      <c r="BP97">
        <v>85.08</v>
      </c>
      <c r="BQ97">
        <v>21.27</v>
      </c>
      <c r="BR97">
        <v>0.93</v>
      </c>
      <c r="BS97">
        <v>32.61</v>
      </c>
      <c r="BT97">
        <v>4.84</v>
      </c>
    </row>
    <row r="98" spans="1:133">
      <c r="G98" t="s">
        <v>140</v>
      </c>
      <c r="H98" s="73">
        <v>1166.7899999999997</v>
      </c>
      <c r="I98" s="46">
        <v>286.71000000000004</v>
      </c>
      <c r="J98" s="46">
        <v>203.88000000000002</v>
      </c>
      <c r="K98" s="46">
        <v>45.459999999999994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0.52</v>
      </c>
      <c r="X98">
        <v>91.88</v>
      </c>
      <c r="Y98">
        <v>274.68</v>
      </c>
      <c r="Z98">
        <v>0.93</v>
      </c>
      <c r="AA98">
        <v>23.15</v>
      </c>
      <c r="AB98">
        <v>0.61</v>
      </c>
      <c r="AC98">
        <v>48.36</v>
      </c>
      <c r="AD98">
        <v>0</v>
      </c>
      <c r="AE98">
        <v>24.18</v>
      </c>
      <c r="AF98">
        <v>0.92</v>
      </c>
      <c r="AG98">
        <v>0</v>
      </c>
      <c r="AH98">
        <v>0.61</v>
      </c>
      <c r="AI98">
        <v>23.8</v>
      </c>
      <c r="AJ98">
        <v>0</v>
      </c>
      <c r="AK98">
        <v>87.05</v>
      </c>
      <c r="AL98">
        <v>48.36</v>
      </c>
      <c r="AM98">
        <v>36.49</v>
      </c>
      <c r="AN98">
        <v>23.7</v>
      </c>
      <c r="AO98">
        <v>0.92</v>
      </c>
      <c r="AP98">
        <v>23.21</v>
      </c>
      <c r="AQ98">
        <v>0.63</v>
      </c>
      <c r="AR98">
        <v>38.69</v>
      </c>
      <c r="AS98">
        <v>0.37</v>
      </c>
      <c r="AT98">
        <v>0</v>
      </c>
      <c r="AU98">
        <v>6.77</v>
      </c>
      <c r="AV98">
        <v>0</v>
      </c>
      <c r="AW98">
        <v>0</v>
      </c>
      <c r="AX98">
        <v>23.21</v>
      </c>
      <c r="AY98">
        <v>54.16</v>
      </c>
      <c r="AZ98">
        <v>0</v>
      </c>
      <c r="BA98">
        <v>24.18</v>
      </c>
      <c r="BB98">
        <v>43.52</v>
      </c>
      <c r="BC98">
        <v>63.11</v>
      </c>
      <c r="BD98">
        <v>36.700000000000003</v>
      </c>
      <c r="BE98">
        <v>1.02</v>
      </c>
      <c r="BF98">
        <v>0</v>
      </c>
      <c r="BG98">
        <v>85.6</v>
      </c>
      <c r="BH98">
        <v>64.319999999999993</v>
      </c>
      <c r="BI98">
        <v>255.26</v>
      </c>
      <c r="BJ98">
        <v>62.87</v>
      </c>
      <c r="BK98">
        <v>15.05</v>
      </c>
      <c r="BL98">
        <v>0</v>
      </c>
      <c r="BM98">
        <v>51.26</v>
      </c>
      <c r="BN98">
        <v>12.71</v>
      </c>
      <c r="BO98">
        <v>14.15</v>
      </c>
      <c r="BP98">
        <v>85.08</v>
      </c>
      <c r="BQ98">
        <v>21.27</v>
      </c>
      <c r="BR98">
        <v>0.93</v>
      </c>
      <c r="BS98">
        <v>32.61</v>
      </c>
      <c r="BT98">
        <v>4.84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19.229972499999999</v>
      </c>
      <c r="I99" s="69">
        <f t="shared" ref="I99:BU99" si="1">SUM(I3:I98)/4000</f>
        <v>6.0270549999999954</v>
      </c>
      <c r="J99" s="69">
        <f t="shared" si="1"/>
        <v>5.5982800000000044</v>
      </c>
      <c r="K99" s="69">
        <f t="shared" si="1"/>
        <v>1.2844799999999996</v>
      </c>
      <c r="L99" s="69">
        <f t="shared" si="1"/>
        <v>0.17749750000000025</v>
      </c>
      <c r="M99" s="69">
        <f t="shared" si="1"/>
        <v>0</v>
      </c>
      <c r="N99" s="68">
        <f t="shared" si="1"/>
        <v>0</v>
      </c>
      <c r="O99" s="69">
        <f t="shared" si="1"/>
        <v>0.35899999999999999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1.2480000000000022E-2</v>
      </c>
      <c r="X99">
        <f t="shared" si="1"/>
        <v>1.6451799999999996</v>
      </c>
      <c r="Y99">
        <f t="shared" si="1"/>
        <v>0.80035249999999991</v>
      </c>
      <c r="Z99">
        <f t="shared" si="1"/>
        <v>2.2920000000000017E-2</v>
      </c>
      <c r="AA99">
        <f t="shared" si="1"/>
        <v>0.18519999999999989</v>
      </c>
      <c r="AB99">
        <f t="shared" si="1"/>
        <v>1.463999999999999E-2</v>
      </c>
      <c r="AC99">
        <f t="shared" si="1"/>
        <v>1.1606399999999999</v>
      </c>
      <c r="AD99">
        <f t="shared" si="1"/>
        <v>0.19343999999999989</v>
      </c>
      <c r="AE99">
        <f t="shared" si="1"/>
        <v>0.58031999999999995</v>
      </c>
      <c r="AF99">
        <f t="shared" si="1"/>
        <v>2.2080000000000034E-2</v>
      </c>
      <c r="AG99">
        <f t="shared" si="1"/>
        <v>1.1243749999999999</v>
      </c>
      <c r="AH99">
        <f t="shared" si="1"/>
        <v>1.463999999999999E-2</v>
      </c>
      <c r="AI99">
        <f t="shared" si="1"/>
        <v>0.94304999999999983</v>
      </c>
      <c r="AJ99">
        <f t="shared" si="1"/>
        <v>0.14219000000000001</v>
      </c>
      <c r="AK99">
        <f t="shared" si="1"/>
        <v>0.11364750000000001</v>
      </c>
      <c r="AL99">
        <f t="shared" si="1"/>
        <v>1.1606399999999999</v>
      </c>
      <c r="AM99">
        <f t="shared" si="1"/>
        <v>0.32841000000000004</v>
      </c>
      <c r="AN99">
        <f t="shared" si="1"/>
        <v>0.56880000000000031</v>
      </c>
      <c r="AO99">
        <f t="shared" si="1"/>
        <v>2.1879999999999997E-2</v>
      </c>
      <c r="AP99">
        <f t="shared" si="1"/>
        <v>0.18568000000000004</v>
      </c>
      <c r="AQ99">
        <f t="shared" si="1"/>
        <v>1.7779999999999987E-2</v>
      </c>
      <c r="AR99">
        <f t="shared" si="1"/>
        <v>0.92856000000000105</v>
      </c>
      <c r="AS99">
        <f t="shared" si="1"/>
        <v>8.8800000000000007E-3</v>
      </c>
      <c r="AT99">
        <f t="shared" si="1"/>
        <v>0.09</v>
      </c>
      <c r="AU99">
        <f t="shared" si="1"/>
        <v>0.16247999999999976</v>
      </c>
      <c r="AV99">
        <f t="shared" si="1"/>
        <v>0.33946999999999994</v>
      </c>
      <c r="AW99">
        <f t="shared" si="1"/>
        <v>0.48187500000000005</v>
      </c>
      <c r="AX99">
        <f t="shared" si="1"/>
        <v>0.55704000000000053</v>
      </c>
      <c r="AY99">
        <f t="shared" si="1"/>
        <v>0.43328000000000017</v>
      </c>
      <c r="AZ99">
        <f t="shared" si="1"/>
        <v>0.33178500000000005</v>
      </c>
      <c r="BA99">
        <f t="shared" si="1"/>
        <v>0.58031999999999995</v>
      </c>
      <c r="BB99">
        <f t="shared" si="1"/>
        <v>1.0444799999999999</v>
      </c>
      <c r="BC99">
        <f t="shared" si="1"/>
        <v>1.514639999999998</v>
      </c>
      <c r="BD99">
        <f t="shared" si="1"/>
        <v>0.74499249999999961</v>
      </c>
      <c r="BE99">
        <f t="shared" si="1"/>
        <v>2.4479999999999991E-2</v>
      </c>
      <c r="BF99">
        <f t="shared" si="1"/>
        <v>0.26900000000000002</v>
      </c>
      <c r="BG99">
        <f t="shared" si="1"/>
        <v>2.0544000000000038</v>
      </c>
      <c r="BH99">
        <f t="shared" si="1"/>
        <v>1.5436799999999984</v>
      </c>
      <c r="BI99">
        <f t="shared" si="1"/>
        <v>6.1262399999999904</v>
      </c>
      <c r="BJ99">
        <f t="shared" si="1"/>
        <v>1.5088799999999978</v>
      </c>
      <c r="BK99">
        <f t="shared" si="1"/>
        <v>0.35503999999999974</v>
      </c>
      <c r="BL99">
        <f t="shared" si="1"/>
        <v>6.1337499999999975E-2</v>
      </c>
      <c r="BM99">
        <f t="shared" si="1"/>
        <v>4.3279999999999992E-2</v>
      </c>
      <c r="BN99">
        <f t="shared" si="1"/>
        <v>0.30504000000000042</v>
      </c>
      <c r="BO99">
        <f t="shared" si="1"/>
        <v>0.4754050000000003</v>
      </c>
      <c r="BP99">
        <f t="shared" si="1"/>
        <v>2.0419199999999988</v>
      </c>
      <c r="BQ99">
        <f t="shared" si="1"/>
        <v>0.51047999999999971</v>
      </c>
      <c r="BR99">
        <f t="shared" si="1"/>
        <v>2.2920000000000017E-2</v>
      </c>
      <c r="BS99">
        <f t="shared" si="1"/>
        <v>0.74187500000000062</v>
      </c>
      <c r="BT99">
        <f t="shared" si="1"/>
        <v>0.11615999999999976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45087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45087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533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4.76</v>
      </c>
      <c r="M3" s="72">
        <v>1.05</v>
      </c>
      <c r="N3" s="71">
        <v>-130</v>
      </c>
      <c r="O3" s="53">
        <v>-80</v>
      </c>
      <c r="P3" s="53">
        <v>0</v>
      </c>
      <c r="Q3" s="53">
        <v>-30</v>
      </c>
      <c r="R3" s="53">
        <v>0</v>
      </c>
      <c r="S3" s="72">
        <v>0</v>
      </c>
      <c r="T3" t="s">
        <v>533</v>
      </c>
      <c r="U3" s="73">
        <v>5.81</v>
      </c>
      <c r="V3" s="74">
        <v>-240</v>
      </c>
      <c r="W3">
        <v>-130</v>
      </c>
      <c r="X3">
        <v>-80</v>
      </c>
      <c r="Y3">
        <v>0</v>
      </c>
      <c r="Z3">
        <v>4.76</v>
      </c>
      <c r="AA3">
        <v>-30</v>
      </c>
      <c r="AB3">
        <v>1.05</v>
      </c>
      <c r="AC3">
        <v>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4.5999999999999996</v>
      </c>
      <c r="M4" s="74">
        <v>0.61</v>
      </c>
      <c r="N4" s="73">
        <v>-126</v>
      </c>
      <c r="O4" s="46">
        <v>-74</v>
      </c>
      <c r="P4" s="46">
        <v>0</v>
      </c>
      <c r="Q4" s="46">
        <v>-30</v>
      </c>
      <c r="R4" s="46">
        <v>0</v>
      </c>
      <c r="S4" s="74">
        <v>0</v>
      </c>
      <c r="U4" s="73">
        <v>5.21</v>
      </c>
      <c r="V4" s="74">
        <v>-230</v>
      </c>
      <c r="W4">
        <v>-126</v>
      </c>
      <c r="X4">
        <v>-74</v>
      </c>
      <c r="Y4">
        <v>0</v>
      </c>
      <c r="Z4">
        <v>4.5999999999999996</v>
      </c>
      <c r="AA4">
        <v>-30</v>
      </c>
      <c r="AB4">
        <v>0.61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6.11</v>
      </c>
      <c r="M5" s="74">
        <v>0.34</v>
      </c>
      <c r="N5" s="73">
        <v>-96</v>
      </c>
      <c r="O5" s="46">
        <v>-75</v>
      </c>
      <c r="P5" s="46">
        <v>-10</v>
      </c>
      <c r="Q5" s="46">
        <v>-35</v>
      </c>
      <c r="R5" s="46">
        <v>0</v>
      </c>
      <c r="S5" s="74">
        <v>0</v>
      </c>
      <c r="U5" s="73">
        <v>6.45</v>
      </c>
      <c r="V5" s="74">
        <v>-216</v>
      </c>
      <c r="W5">
        <v>-96</v>
      </c>
      <c r="X5">
        <v>-75</v>
      </c>
      <c r="Y5">
        <v>0</v>
      </c>
      <c r="Z5">
        <v>6.11</v>
      </c>
      <c r="AA5">
        <v>-35</v>
      </c>
      <c r="AB5">
        <v>0.34</v>
      </c>
      <c r="AC5">
        <v>-10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6.87</v>
      </c>
      <c r="M6" s="74">
        <v>0.57999999999999996</v>
      </c>
      <c r="N6" s="73">
        <v>-92</v>
      </c>
      <c r="O6" s="46">
        <v>-70</v>
      </c>
      <c r="P6" s="46">
        <v>-25</v>
      </c>
      <c r="Q6" s="46">
        <v>-35</v>
      </c>
      <c r="R6" s="46">
        <v>0</v>
      </c>
      <c r="S6" s="74">
        <v>0</v>
      </c>
      <c r="U6" s="73">
        <v>7.45</v>
      </c>
      <c r="V6" s="74">
        <v>-222</v>
      </c>
      <c r="W6">
        <v>-92</v>
      </c>
      <c r="X6">
        <v>-70</v>
      </c>
      <c r="Y6">
        <v>0</v>
      </c>
      <c r="Z6">
        <v>6.87</v>
      </c>
      <c r="AA6">
        <v>-35</v>
      </c>
      <c r="AB6">
        <v>0.57999999999999996</v>
      </c>
      <c r="AC6">
        <v>-25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5.61</v>
      </c>
      <c r="M7" s="74">
        <v>0</v>
      </c>
      <c r="N7" s="73">
        <v>-63</v>
      </c>
      <c r="O7" s="46">
        <v>-70</v>
      </c>
      <c r="P7" s="46">
        <v>-82</v>
      </c>
      <c r="Q7" s="46">
        <v>-45</v>
      </c>
      <c r="R7" s="46">
        <v>0</v>
      </c>
      <c r="S7" s="74">
        <v>0</v>
      </c>
      <c r="U7" s="73">
        <v>5.61</v>
      </c>
      <c r="V7" s="74">
        <v>-260</v>
      </c>
      <c r="W7">
        <v>-63</v>
      </c>
      <c r="X7">
        <v>-70</v>
      </c>
      <c r="Y7">
        <v>0</v>
      </c>
      <c r="Z7">
        <v>5.61</v>
      </c>
      <c r="AA7">
        <v>-45</v>
      </c>
      <c r="AB7">
        <v>0</v>
      </c>
      <c r="AC7">
        <v>-82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5.51</v>
      </c>
      <c r="M8" s="74">
        <v>0</v>
      </c>
      <c r="N8" s="73">
        <v>-67</v>
      </c>
      <c r="O8" s="46">
        <v>-70</v>
      </c>
      <c r="P8" s="46">
        <v>-76</v>
      </c>
      <c r="Q8" s="46">
        <v>-45</v>
      </c>
      <c r="R8" s="46">
        <v>0</v>
      </c>
      <c r="S8" s="74">
        <v>0</v>
      </c>
      <c r="U8" s="73">
        <v>5.51</v>
      </c>
      <c r="V8" s="74">
        <v>-258</v>
      </c>
      <c r="W8">
        <v>-67</v>
      </c>
      <c r="X8">
        <v>-70</v>
      </c>
      <c r="Y8">
        <v>0</v>
      </c>
      <c r="Z8">
        <v>5.51</v>
      </c>
      <c r="AA8">
        <v>-45</v>
      </c>
      <c r="AB8">
        <v>0</v>
      </c>
      <c r="AC8">
        <v>-76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5.32</v>
      </c>
      <c r="M9" s="74">
        <v>0.77</v>
      </c>
      <c r="N9" s="73">
        <v>-79</v>
      </c>
      <c r="O9" s="46">
        <v>-75</v>
      </c>
      <c r="P9" s="46">
        <v>-95</v>
      </c>
      <c r="Q9" s="46">
        <v>-45</v>
      </c>
      <c r="R9" s="46">
        <v>0</v>
      </c>
      <c r="S9" s="74">
        <v>0</v>
      </c>
      <c r="U9" s="73">
        <v>6.09</v>
      </c>
      <c r="V9" s="74">
        <v>-294</v>
      </c>
      <c r="W9">
        <v>-79</v>
      </c>
      <c r="X9">
        <v>-75</v>
      </c>
      <c r="Y9">
        <v>0</v>
      </c>
      <c r="Z9">
        <v>5.32</v>
      </c>
      <c r="AA9">
        <v>-45</v>
      </c>
      <c r="AB9">
        <v>0.77</v>
      </c>
      <c r="AC9">
        <v>-95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5.12</v>
      </c>
      <c r="M10" s="74">
        <v>0.97</v>
      </c>
      <c r="N10" s="73">
        <v>-78</v>
      </c>
      <c r="O10" s="46">
        <v>-78</v>
      </c>
      <c r="P10" s="46">
        <v>-95</v>
      </c>
      <c r="Q10" s="46">
        <v>-45</v>
      </c>
      <c r="R10" s="46">
        <v>0</v>
      </c>
      <c r="S10" s="74">
        <v>0</v>
      </c>
      <c r="U10" s="73">
        <v>6.09</v>
      </c>
      <c r="V10" s="74">
        <v>-296</v>
      </c>
      <c r="W10">
        <v>-78</v>
      </c>
      <c r="X10">
        <v>-78</v>
      </c>
      <c r="Y10">
        <v>0</v>
      </c>
      <c r="Z10">
        <v>5.12</v>
      </c>
      <c r="AA10">
        <v>-45</v>
      </c>
      <c r="AB10">
        <v>0.97</v>
      </c>
      <c r="AC10">
        <v>-95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5.13</v>
      </c>
      <c r="M11" s="74">
        <v>0</v>
      </c>
      <c r="N11" s="73">
        <v>0</v>
      </c>
      <c r="O11" s="46">
        <v>-65</v>
      </c>
      <c r="P11" s="46">
        <v>-88</v>
      </c>
      <c r="Q11" s="46">
        <v>-45</v>
      </c>
      <c r="R11" s="46">
        <v>0</v>
      </c>
      <c r="S11" s="74">
        <v>0</v>
      </c>
      <c r="U11" s="73">
        <v>5.13</v>
      </c>
      <c r="V11" s="74">
        <v>-198</v>
      </c>
      <c r="W11">
        <v>0</v>
      </c>
      <c r="X11">
        <v>-65</v>
      </c>
      <c r="Y11">
        <v>0</v>
      </c>
      <c r="Z11">
        <v>5.13</v>
      </c>
      <c r="AA11">
        <v>-45</v>
      </c>
      <c r="AB11">
        <v>0</v>
      </c>
      <c r="AC11">
        <v>-88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4.84</v>
      </c>
      <c r="M12" s="74">
        <v>0.19</v>
      </c>
      <c r="N12" s="73">
        <v>0</v>
      </c>
      <c r="O12" s="46">
        <v>-64</v>
      </c>
      <c r="P12" s="46">
        <v>-87</v>
      </c>
      <c r="Q12" s="46">
        <v>-45</v>
      </c>
      <c r="R12" s="46">
        <v>0</v>
      </c>
      <c r="S12" s="74">
        <v>0</v>
      </c>
      <c r="U12" s="73">
        <v>5.03</v>
      </c>
      <c r="V12" s="74">
        <v>-196</v>
      </c>
      <c r="W12">
        <v>0</v>
      </c>
      <c r="X12">
        <v>-64</v>
      </c>
      <c r="Y12">
        <v>0</v>
      </c>
      <c r="Z12">
        <v>4.84</v>
      </c>
      <c r="AA12">
        <v>-45</v>
      </c>
      <c r="AB12">
        <v>0.19</v>
      </c>
      <c r="AC12">
        <v>-87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4.6399999999999997</v>
      </c>
      <c r="M13" s="74">
        <v>0.39</v>
      </c>
      <c r="N13" s="73">
        <v>-9</v>
      </c>
      <c r="O13" s="46">
        <v>-40</v>
      </c>
      <c r="P13" s="46">
        <v>-75</v>
      </c>
      <c r="Q13" s="46">
        <v>-45</v>
      </c>
      <c r="R13" s="46">
        <v>0</v>
      </c>
      <c r="S13" s="74">
        <v>0</v>
      </c>
      <c r="U13" s="73">
        <v>5.03</v>
      </c>
      <c r="V13" s="74">
        <v>-169</v>
      </c>
      <c r="W13">
        <v>-9</v>
      </c>
      <c r="X13">
        <v>-40</v>
      </c>
      <c r="Y13">
        <v>0</v>
      </c>
      <c r="Z13">
        <v>4.6399999999999997</v>
      </c>
      <c r="AA13">
        <v>-45</v>
      </c>
      <c r="AB13">
        <v>0.39</v>
      </c>
      <c r="AC13">
        <v>-75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4.55</v>
      </c>
      <c r="M14" s="74">
        <v>3.48</v>
      </c>
      <c r="N14" s="73">
        <v>-10</v>
      </c>
      <c r="O14" s="46">
        <v>0</v>
      </c>
      <c r="P14" s="46">
        <v>-75</v>
      </c>
      <c r="Q14" s="46">
        <v>-45</v>
      </c>
      <c r="R14" s="46">
        <v>0</v>
      </c>
      <c r="S14" s="74">
        <v>0</v>
      </c>
      <c r="U14" s="73">
        <v>8.0299999999999994</v>
      </c>
      <c r="V14" s="74">
        <v>-130</v>
      </c>
      <c r="W14">
        <v>-10</v>
      </c>
      <c r="X14">
        <v>0</v>
      </c>
      <c r="Y14">
        <v>0</v>
      </c>
      <c r="Z14">
        <v>4.55</v>
      </c>
      <c r="AA14">
        <v>-45</v>
      </c>
      <c r="AB14">
        <v>3.48</v>
      </c>
      <c r="AC14">
        <v>-75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3.96</v>
      </c>
      <c r="M15" s="74">
        <v>2.71</v>
      </c>
      <c r="N15" s="73">
        <v>-75</v>
      </c>
      <c r="O15" s="46">
        <v>-41</v>
      </c>
      <c r="P15" s="46">
        <v>-28</v>
      </c>
      <c r="Q15" s="46">
        <v>0</v>
      </c>
      <c r="R15" s="46">
        <v>0</v>
      </c>
      <c r="S15" s="74">
        <v>0</v>
      </c>
      <c r="U15" s="73">
        <v>6.67</v>
      </c>
      <c r="V15" s="74">
        <v>-144</v>
      </c>
      <c r="W15">
        <v>-75</v>
      </c>
      <c r="X15">
        <v>-41</v>
      </c>
      <c r="Y15">
        <v>0</v>
      </c>
      <c r="Z15">
        <v>3.96</v>
      </c>
      <c r="AA15">
        <v>0</v>
      </c>
      <c r="AB15">
        <v>2.71</v>
      </c>
      <c r="AC15">
        <v>-28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3.96</v>
      </c>
      <c r="M16" s="74">
        <v>3</v>
      </c>
      <c r="N16" s="73">
        <v>-75</v>
      </c>
      <c r="O16" s="46">
        <v>-19</v>
      </c>
      <c r="P16" s="46">
        <v>0</v>
      </c>
      <c r="Q16" s="46">
        <v>0</v>
      </c>
      <c r="R16" s="46">
        <v>0</v>
      </c>
      <c r="S16" s="74">
        <v>0</v>
      </c>
      <c r="U16" s="73">
        <v>6.96</v>
      </c>
      <c r="V16" s="74">
        <v>-94</v>
      </c>
      <c r="W16">
        <v>-75</v>
      </c>
      <c r="X16">
        <v>-19</v>
      </c>
      <c r="Y16">
        <v>0</v>
      </c>
      <c r="Z16">
        <v>3.96</v>
      </c>
      <c r="AA16">
        <v>0</v>
      </c>
      <c r="AB16">
        <v>3</v>
      </c>
      <c r="AC16">
        <v>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3.87</v>
      </c>
      <c r="M17" s="74">
        <v>1.84</v>
      </c>
      <c r="N17" s="73">
        <v>-32</v>
      </c>
      <c r="O17" s="46">
        <v>-56</v>
      </c>
      <c r="P17" s="46">
        <v>0</v>
      </c>
      <c r="Q17" s="46">
        <v>0</v>
      </c>
      <c r="R17" s="46">
        <v>0</v>
      </c>
      <c r="S17" s="74">
        <v>0</v>
      </c>
      <c r="U17" s="73">
        <v>5.71</v>
      </c>
      <c r="V17" s="74">
        <v>-88</v>
      </c>
      <c r="W17">
        <v>-32</v>
      </c>
      <c r="X17">
        <v>-56</v>
      </c>
      <c r="Y17">
        <v>0</v>
      </c>
      <c r="Z17">
        <v>3.87</v>
      </c>
      <c r="AA17">
        <v>0</v>
      </c>
      <c r="AB17">
        <v>1.84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3.58</v>
      </c>
      <c r="M18" s="74">
        <v>1.93</v>
      </c>
      <c r="N18" s="73">
        <v>-46</v>
      </c>
      <c r="O18" s="46">
        <v>-58</v>
      </c>
      <c r="P18" s="46">
        <v>0</v>
      </c>
      <c r="Q18" s="46">
        <v>0</v>
      </c>
      <c r="R18" s="46">
        <v>0</v>
      </c>
      <c r="S18" s="74">
        <v>0</v>
      </c>
      <c r="U18" s="73">
        <v>5.51</v>
      </c>
      <c r="V18" s="74">
        <v>-104</v>
      </c>
      <c r="W18">
        <v>-46</v>
      </c>
      <c r="X18">
        <v>-58</v>
      </c>
      <c r="Y18">
        <v>0</v>
      </c>
      <c r="Z18">
        <v>3.58</v>
      </c>
      <c r="AA18">
        <v>0</v>
      </c>
      <c r="AB18">
        <v>1.93</v>
      </c>
      <c r="AC18">
        <v>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3.58</v>
      </c>
      <c r="M19" s="74">
        <v>3</v>
      </c>
      <c r="N19" s="73">
        <v>-50</v>
      </c>
      <c r="O19" s="46">
        <v>-50</v>
      </c>
      <c r="P19" s="46">
        <v>0</v>
      </c>
      <c r="Q19" s="46">
        <v>0</v>
      </c>
      <c r="R19" s="46">
        <v>0</v>
      </c>
      <c r="S19" s="74">
        <v>0</v>
      </c>
      <c r="U19" s="73">
        <v>6.58</v>
      </c>
      <c r="V19" s="74">
        <v>-100</v>
      </c>
      <c r="W19">
        <v>-50</v>
      </c>
      <c r="X19">
        <v>-50</v>
      </c>
      <c r="Y19">
        <v>0</v>
      </c>
      <c r="Z19">
        <v>3.58</v>
      </c>
      <c r="AA19">
        <v>0</v>
      </c>
      <c r="AB19">
        <v>3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3.48</v>
      </c>
      <c r="M20" s="74">
        <v>5.13</v>
      </c>
      <c r="N20" s="73">
        <v>-65</v>
      </c>
      <c r="O20" s="46">
        <v>-65</v>
      </c>
      <c r="P20" s="46">
        <v>0</v>
      </c>
      <c r="Q20" s="46">
        <v>0</v>
      </c>
      <c r="R20" s="46">
        <v>0</v>
      </c>
      <c r="S20" s="74">
        <v>0</v>
      </c>
      <c r="U20" s="73">
        <v>8.61</v>
      </c>
      <c r="V20" s="74">
        <v>-130</v>
      </c>
      <c r="W20">
        <v>-65</v>
      </c>
      <c r="X20">
        <v>-65</v>
      </c>
      <c r="Y20">
        <v>0</v>
      </c>
      <c r="Z20">
        <v>3.48</v>
      </c>
      <c r="AA20">
        <v>0</v>
      </c>
      <c r="AB20">
        <v>5.13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3.48</v>
      </c>
      <c r="M21" s="74">
        <v>7.64</v>
      </c>
      <c r="N21" s="73">
        <v>-92</v>
      </c>
      <c r="O21" s="46">
        <v>-85</v>
      </c>
      <c r="P21" s="46">
        <v>0</v>
      </c>
      <c r="Q21" s="46">
        <v>0</v>
      </c>
      <c r="R21" s="46">
        <v>0</v>
      </c>
      <c r="S21" s="74">
        <v>0</v>
      </c>
      <c r="U21" s="73">
        <v>11.12</v>
      </c>
      <c r="V21" s="74">
        <v>-177</v>
      </c>
      <c r="W21">
        <v>-92</v>
      </c>
      <c r="X21">
        <v>-85</v>
      </c>
      <c r="Y21">
        <v>0</v>
      </c>
      <c r="Z21">
        <v>3.48</v>
      </c>
      <c r="AA21">
        <v>0</v>
      </c>
      <c r="AB21">
        <v>7.64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3.48</v>
      </c>
      <c r="M22" s="74">
        <v>6.87</v>
      </c>
      <c r="N22" s="73">
        <v>-118</v>
      </c>
      <c r="O22" s="46">
        <v>-100</v>
      </c>
      <c r="P22" s="46">
        <v>0</v>
      </c>
      <c r="Q22" s="46">
        <v>0</v>
      </c>
      <c r="R22" s="46">
        <v>0</v>
      </c>
      <c r="S22" s="74">
        <v>0</v>
      </c>
      <c r="U22" s="73">
        <v>10.35</v>
      </c>
      <c r="V22" s="74">
        <v>-218</v>
      </c>
      <c r="W22">
        <v>-118</v>
      </c>
      <c r="X22">
        <v>-100</v>
      </c>
      <c r="Y22">
        <v>0</v>
      </c>
      <c r="Z22">
        <v>3.48</v>
      </c>
      <c r="AA22">
        <v>0</v>
      </c>
      <c r="AB22">
        <v>6.87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3.48</v>
      </c>
      <c r="M23" s="74">
        <v>6.48</v>
      </c>
      <c r="N23" s="73">
        <v>-42</v>
      </c>
      <c r="O23" s="46">
        <v>-26</v>
      </c>
      <c r="P23" s="46">
        <v>0</v>
      </c>
      <c r="Q23" s="46">
        <v>0</v>
      </c>
      <c r="R23" s="46">
        <v>0</v>
      </c>
      <c r="S23" s="74">
        <v>0</v>
      </c>
      <c r="U23" s="73">
        <v>9.9600000000000009</v>
      </c>
      <c r="V23" s="74">
        <v>-68</v>
      </c>
      <c r="W23">
        <v>-42</v>
      </c>
      <c r="X23">
        <v>-26</v>
      </c>
      <c r="Y23">
        <v>0</v>
      </c>
      <c r="Z23">
        <v>3.48</v>
      </c>
      <c r="AA23">
        <v>0</v>
      </c>
      <c r="AB23">
        <v>6.48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3.48</v>
      </c>
      <c r="M24" s="74">
        <v>6.48</v>
      </c>
      <c r="N24" s="73">
        <v>-54</v>
      </c>
      <c r="O24" s="46">
        <v>-25</v>
      </c>
      <c r="P24" s="46">
        <v>0</v>
      </c>
      <c r="Q24" s="46">
        <v>0</v>
      </c>
      <c r="R24" s="46">
        <v>0</v>
      </c>
      <c r="S24" s="74">
        <v>0</v>
      </c>
      <c r="U24" s="73">
        <v>9.9600000000000009</v>
      </c>
      <c r="V24" s="74">
        <v>-79</v>
      </c>
      <c r="W24">
        <v>-54</v>
      </c>
      <c r="X24">
        <v>-25</v>
      </c>
      <c r="Y24">
        <v>0</v>
      </c>
      <c r="Z24">
        <v>3.48</v>
      </c>
      <c r="AA24">
        <v>0</v>
      </c>
      <c r="AB24">
        <v>6.48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3.48</v>
      </c>
      <c r="M25" s="74">
        <v>6.48</v>
      </c>
      <c r="N25" s="73">
        <v>-52</v>
      </c>
      <c r="O25" s="46">
        <v>-27</v>
      </c>
      <c r="P25" s="46">
        <v>0</v>
      </c>
      <c r="Q25" s="46">
        <v>0</v>
      </c>
      <c r="R25" s="46">
        <v>0</v>
      </c>
      <c r="S25" s="74">
        <v>0</v>
      </c>
      <c r="U25" s="73">
        <v>9.9600000000000009</v>
      </c>
      <c r="V25" s="74">
        <v>-79</v>
      </c>
      <c r="W25">
        <v>-52</v>
      </c>
      <c r="X25">
        <v>-27</v>
      </c>
      <c r="Y25">
        <v>0</v>
      </c>
      <c r="Z25">
        <v>3.48</v>
      </c>
      <c r="AA25">
        <v>0</v>
      </c>
      <c r="AB25">
        <v>6.48</v>
      </c>
      <c r="AC25">
        <v>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3.48</v>
      </c>
      <c r="M26" s="74">
        <v>6.48</v>
      </c>
      <c r="N26" s="73">
        <v>-82</v>
      </c>
      <c r="O26" s="46">
        <v>-27</v>
      </c>
      <c r="P26" s="46">
        <v>0</v>
      </c>
      <c r="Q26" s="46">
        <v>0</v>
      </c>
      <c r="R26" s="46">
        <v>0</v>
      </c>
      <c r="S26" s="74">
        <v>0</v>
      </c>
      <c r="U26" s="73">
        <v>9.9600000000000009</v>
      </c>
      <c r="V26" s="74">
        <v>-109</v>
      </c>
      <c r="W26">
        <v>-82</v>
      </c>
      <c r="X26">
        <v>-27</v>
      </c>
      <c r="Y26">
        <v>0</v>
      </c>
      <c r="Z26">
        <v>3.48</v>
      </c>
      <c r="AA26">
        <v>0</v>
      </c>
      <c r="AB26">
        <v>6.48</v>
      </c>
      <c r="AC26">
        <v>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3.48</v>
      </c>
      <c r="M27" s="74">
        <v>7.45</v>
      </c>
      <c r="N27" s="73">
        <v>-49</v>
      </c>
      <c r="O27" s="46">
        <v>-21</v>
      </c>
      <c r="P27" s="46">
        <v>0</v>
      </c>
      <c r="Q27" s="46">
        <v>0</v>
      </c>
      <c r="R27" s="46">
        <v>0</v>
      </c>
      <c r="S27" s="74">
        <v>0</v>
      </c>
      <c r="U27" s="73">
        <v>10.93</v>
      </c>
      <c r="V27" s="74">
        <v>-70</v>
      </c>
      <c r="W27">
        <v>-49</v>
      </c>
      <c r="X27">
        <v>-21</v>
      </c>
      <c r="Y27">
        <v>0</v>
      </c>
      <c r="Z27">
        <v>3.48</v>
      </c>
      <c r="AA27">
        <v>0</v>
      </c>
      <c r="AB27">
        <v>7.45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3.48</v>
      </c>
      <c r="M28" s="74">
        <v>8.0299999999999994</v>
      </c>
      <c r="N28" s="73">
        <v>-94</v>
      </c>
      <c r="O28" s="46">
        <v>-25</v>
      </c>
      <c r="P28" s="46">
        <v>0</v>
      </c>
      <c r="Q28" s="46">
        <v>0</v>
      </c>
      <c r="R28" s="46">
        <v>0</v>
      </c>
      <c r="S28" s="74">
        <v>0</v>
      </c>
      <c r="U28" s="73">
        <v>11.51</v>
      </c>
      <c r="V28" s="74">
        <v>-119</v>
      </c>
      <c r="W28">
        <v>-94</v>
      </c>
      <c r="X28">
        <v>-25</v>
      </c>
      <c r="Y28">
        <v>0</v>
      </c>
      <c r="Z28">
        <v>3.48</v>
      </c>
      <c r="AA28">
        <v>0</v>
      </c>
      <c r="AB28">
        <v>8.0299999999999994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3.48</v>
      </c>
      <c r="M29" s="74">
        <v>8.1300000000000008</v>
      </c>
      <c r="N29" s="73">
        <v>-106</v>
      </c>
      <c r="O29" s="46">
        <v>-32</v>
      </c>
      <c r="P29" s="46">
        <v>0</v>
      </c>
      <c r="Q29" s="46">
        <v>0</v>
      </c>
      <c r="R29" s="46">
        <v>0</v>
      </c>
      <c r="S29" s="74">
        <v>0</v>
      </c>
      <c r="U29" s="73">
        <v>11.61</v>
      </c>
      <c r="V29" s="74">
        <v>-140.30000000000001</v>
      </c>
      <c r="W29">
        <v>-106</v>
      </c>
      <c r="X29">
        <v>-32</v>
      </c>
      <c r="Y29">
        <v>-2.2999999999999998</v>
      </c>
      <c r="Z29">
        <v>3.48</v>
      </c>
      <c r="AA29">
        <v>0</v>
      </c>
      <c r="AB29">
        <v>8.1300000000000008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3.48</v>
      </c>
      <c r="M30" s="74">
        <v>7.84</v>
      </c>
      <c r="N30" s="73">
        <v>-110</v>
      </c>
      <c r="O30" s="46">
        <v>-31</v>
      </c>
      <c r="P30" s="46">
        <v>-75</v>
      </c>
      <c r="Q30" s="46">
        <v>0</v>
      </c>
      <c r="R30" s="46">
        <v>0</v>
      </c>
      <c r="S30" s="74">
        <v>0</v>
      </c>
      <c r="U30" s="73">
        <v>11.32</v>
      </c>
      <c r="V30" s="74">
        <v>-218.3</v>
      </c>
      <c r="W30">
        <v>-110</v>
      </c>
      <c r="X30">
        <v>-31</v>
      </c>
      <c r="Y30">
        <v>-2.2999999999999998</v>
      </c>
      <c r="Z30">
        <v>3.48</v>
      </c>
      <c r="AA30">
        <v>0</v>
      </c>
      <c r="AB30">
        <v>7.84</v>
      </c>
      <c r="AC30">
        <v>-75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3.48</v>
      </c>
      <c r="M31" s="74">
        <v>8.1300000000000008</v>
      </c>
      <c r="N31" s="73">
        <v>-144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11.61</v>
      </c>
      <c r="V31" s="74">
        <v>-146.30000000000001</v>
      </c>
      <c r="W31">
        <v>-144</v>
      </c>
      <c r="X31">
        <v>0</v>
      </c>
      <c r="Y31">
        <v>-2.2999999999999998</v>
      </c>
      <c r="Z31">
        <v>3.48</v>
      </c>
      <c r="AA31">
        <v>0</v>
      </c>
      <c r="AB31">
        <v>8.1300000000000008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3.87</v>
      </c>
      <c r="M32" s="74">
        <v>8.1199999999999992</v>
      </c>
      <c r="N32" s="73">
        <v>-106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11.99</v>
      </c>
      <c r="V32" s="74">
        <v>-108.3</v>
      </c>
      <c r="W32">
        <v>-106</v>
      </c>
      <c r="X32">
        <v>0</v>
      </c>
      <c r="Y32">
        <v>-2.2999999999999998</v>
      </c>
      <c r="Z32">
        <v>3.87</v>
      </c>
      <c r="AA32">
        <v>0</v>
      </c>
      <c r="AB32">
        <v>8.1199999999999992</v>
      </c>
      <c r="AC32">
        <v>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3.58</v>
      </c>
      <c r="M33" s="74">
        <v>6.29</v>
      </c>
      <c r="N33" s="73">
        <v>-112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9.8699999999999992</v>
      </c>
      <c r="V33" s="74">
        <v>-114.3</v>
      </c>
      <c r="W33">
        <v>-112</v>
      </c>
      <c r="X33">
        <v>0</v>
      </c>
      <c r="Y33">
        <v>-2.2999999999999998</v>
      </c>
      <c r="Z33">
        <v>3.58</v>
      </c>
      <c r="AA33">
        <v>0</v>
      </c>
      <c r="AB33">
        <v>6.29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2.71</v>
      </c>
      <c r="M34" s="74">
        <v>6.38</v>
      </c>
      <c r="N34" s="73">
        <v>-119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9.09</v>
      </c>
      <c r="V34" s="74">
        <v>-121.3</v>
      </c>
      <c r="W34">
        <v>-119</v>
      </c>
      <c r="X34">
        <v>0</v>
      </c>
      <c r="Y34">
        <v>-2.2999999999999998</v>
      </c>
      <c r="Z34">
        <v>2.71</v>
      </c>
      <c r="AA34">
        <v>0</v>
      </c>
      <c r="AB34">
        <v>6.38</v>
      </c>
      <c r="AC34">
        <v>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2.71</v>
      </c>
      <c r="M35" s="74">
        <v>6.87</v>
      </c>
      <c r="N35" s="73">
        <v>-111</v>
      </c>
      <c r="O35" s="46">
        <v>-15</v>
      </c>
      <c r="P35" s="46">
        <v>0</v>
      </c>
      <c r="Q35" s="46">
        <v>0</v>
      </c>
      <c r="R35" s="46">
        <v>0</v>
      </c>
      <c r="S35" s="74">
        <v>0</v>
      </c>
      <c r="U35" s="73">
        <v>9.58</v>
      </c>
      <c r="V35" s="74">
        <v>-128.30000000000001</v>
      </c>
      <c r="W35">
        <v>-111</v>
      </c>
      <c r="X35">
        <v>-15</v>
      </c>
      <c r="Y35">
        <v>-2.2999999999999998</v>
      </c>
      <c r="Z35">
        <v>2.71</v>
      </c>
      <c r="AA35">
        <v>0</v>
      </c>
      <c r="AB35">
        <v>6.87</v>
      </c>
      <c r="AC35">
        <v>0</v>
      </c>
    </row>
    <row r="36" spans="7:29">
      <c r="G36" t="s">
        <v>78</v>
      </c>
      <c r="H36" s="73">
        <v>0</v>
      </c>
      <c r="I36" s="46">
        <v>16.440000000000001</v>
      </c>
      <c r="J36" s="46">
        <v>0</v>
      </c>
      <c r="K36" s="46">
        <v>0</v>
      </c>
      <c r="L36" s="46">
        <v>2.42</v>
      </c>
      <c r="M36" s="74">
        <v>6.87</v>
      </c>
      <c r="N36" s="73">
        <v>-116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25.73</v>
      </c>
      <c r="V36" s="74">
        <v>-118.3</v>
      </c>
      <c r="W36">
        <v>-116</v>
      </c>
      <c r="X36">
        <v>16.440000000000001</v>
      </c>
      <c r="Y36">
        <v>-2.2999999999999998</v>
      </c>
      <c r="Z36">
        <v>2.42</v>
      </c>
      <c r="AA36">
        <v>0</v>
      </c>
      <c r="AB36">
        <v>6.87</v>
      </c>
      <c r="AC36">
        <v>0</v>
      </c>
    </row>
    <row r="37" spans="7:29">
      <c r="G37" t="s">
        <v>79</v>
      </c>
      <c r="H37" s="73">
        <v>0</v>
      </c>
      <c r="I37" s="46">
        <v>19.350000000000001</v>
      </c>
      <c r="J37" s="46">
        <v>0</v>
      </c>
      <c r="K37" s="46">
        <v>0</v>
      </c>
      <c r="L37" s="46">
        <v>2.71</v>
      </c>
      <c r="M37" s="74">
        <v>8.1199999999999992</v>
      </c>
      <c r="N37" s="73">
        <v>-164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30.18</v>
      </c>
      <c r="V37" s="74">
        <v>-166.3</v>
      </c>
      <c r="W37">
        <v>-164</v>
      </c>
      <c r="X37">
        <v>19.350000000000001</v>
      </c>
      <c r="Y37">
        <v>-2.2999999999999998</v>
      </c>
      <c r="Z37">
        <v>2.71</v>
      </c>
      <c r="AA37">
        <v>0</v>
      </c>
      <c r="AB37">
        <v>8.1199999999999992</v>
      </c>
      <c r="AC37">
        <v>0</v>
      </c>
    </row>
    <row r="38" spans="7:29">
      <c r="G38" t="s">
        <v>80</v>
      </c>
      <c r="H38" s="73">
        <v>0</v>
      </c>
      <c r="I38" s="46">
        <v>14.51</v>
      </c>
      <c r="J38" s="46">
        <v>0</v>
      </c>
      <c r="K38" s="46">
        <v>0</v>
      </c>
      <c r="L38" s="46">
        <v>2.71</v>
      </c>
      <c r="M38" s="74">
        <v>8.1199999999999992</v>
      </c>
      <c r="N38" s="73">
        <v>-175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25.34</v>
      </c>
      <c r="V38" s="74">
        <v>-177.3</v>
      </c>
      <c r="W38">
        <v>-175</v>
      </c>
      <c r="X38">
        <v>14.51</v>
      </c>
      <c r="Y38">
        <v>-2.2999999999999998</v>
      </c>
      <c r="Z38">
        <v>2.71</v>
      </c>
      <c r="AA38">
        <v>0</v>
      </c>
      <c r="AB38">
        <v>8.1199999999999992</v>
      </c>
      <c r="AC38">
        <v>0</v>
      </c>
    </row>
    <row r="39" spans="7:29">
      <c r="G39" t="s">
        <v>81</v>
      </c>
      <c r="H39" s="73">
        <v>0</v>
      </c>
      <c r="I39" s="46">
        <v>17.41</v>
      </c>
      <c r="J39" s="46">
        <v>0</v>
      </c>
      <c r="K39" s="46">
        <v>0</v>
      </c>
      <c r="L39" s="46">
        <v>3.19</v>
      </c>
      <c r="M39" s="74">
        <v>6.58</v>
      </c>
      <c r="N39" s="73">
        <v>-213</v>
      </c>
      <c r="O39" s="46">
        <v>0</v>
      </c>
      <c r="P39" s="46">
        <v>-20</v>
      </c>
      <c r="Q39" s="46">
        <v>0</v>
      </c>
      <c r="R39" s="46">
        <v>0</v>
      </c>
      <c r="S39" s="74">
        <v>0</v>
      </c>
      <c r="U39" s="73">
        <v>27.18</v>
      </c>
      <c r="V39" s="74">
        <v>-235.3</v>
      </c>
      <c r="W39">
        <v>-213</v>
      </c>
      <c r="X39">
        <v>17.41</v>
      </c>
      <c r="Y39">
        <v>-2.2999999999999998</v>
      </c>
      <c r="Z39">
        <v>3.19</v>
      </c>
      <c r="AA39">
        <v>0</v>
      </c>
      <c r="AB39">
        <v>6.58</v>
      </c>
      <c r="AC39">
        <v>-20</v>
      </c>
    </row>
    <row r="40" spans="7:29">
      <c r="G40" t="s">
        <v>82</v>
      </c>
      <c r="H40" s="73">
        <v>0</v>
      </c>
      <c r="I40" s="46">
        <v>14.51</v>
      </c>
      <c r="J40" s="46">
        <v>0</v>
      </c>
      <c r="K40" s="46">
        <v>0</v>
      </c>
      <c r="L40" s="46">
        <v>2.71</v>
      </c>
      <c r="M40" s="74">
        <v>5.32</v>
      </c>
      <c r="N40" s="73">
        <v>-219</v>
      </c>
      <c r="O40" s="46">
        <v>0</v>
      </c>
      <c r="P40" s="46">
        <v>-15</v>
      </c>
      <c r="Q40" s="46">
        <v>0</v>
      </c>
      <c r="R40" s="46">
        <v>0</v>
      </c>
      <c r="S40" s="74">
        <v>0</v>
      </c>
      <c r="U40" s="73">
        <v>22.54</v>
      </c>
      <c r="V40" s="74">
        <v>-236.3</v>
      </c>
      <c r="W40">
        <v>-219</v>
      </c>
      <c r="X40">
        <v>14.51</v>
      </c>
      <c r="Y40">
        <v>-2.2999999999999998</v>
      </c>
      <c r="Z40">
        <v>2.71</v>
      </c>
      <c r="AA40">
        <v>0</v>
      </c>
      <c r="AB40">
        <v>5.32</v>
      </c>
      <c r="AC40">
        <v>-15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3.1</v>
      </c>
      <c r="M41" s="74">
        <v>8.02</v>
      </c>
      <c r="N41" s="73">
        <v>-154</v>
      </c>
      <c r="O41" s="46">
        <v>0</v>
      </c>
      <c r="P41" s="46">
        <v>-35</v>
      </c>
      <c r="Q41" s="46">
        <v>0</v>
      </c>
      <c r="R41" s="46">
        <v>0</v>
      </c>
      <c r="S41" s="74">
        <v>0</v>
      </c>
      <c r="U41" s="73">
        <v>11.12</v>
      </c>
      <c r="V41" s="74">
        <v>-191.3</v>
      </c>
      <c r="W41">
        <v>-154</v>
      </c>
      <c r="X41">
        <v>0</v>
      </c>
      <c r="Y41">
        <v>-2.2999999999999998</v>
      </c>
      <c r="Z41">
        <v>3.1</v>
      </c>
      <c r="AA41">
        <v>0</v>
      </c>
      <c r="AB41">
        <v>8.02</v>
      </c>
      <c r="AC41">
        <v>-35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3.1</v>
      </c>
      <c r="M42" s="74">
        <v>6.77</v>
      </c>
      <c r="N42" s="73">
        <v>-158</v>
      </c>
      <c r="O42" s="46">
        <v>0</v>
      </c>
      <c r="P42" s="46">
        <v>-35</v>
      </c>
      <c r="Q42" s="46">
        <v>0</v>
      </c>
      <c r="R42" s="46">
        <v>0</v>
      </c>
      <c r="S42" s="74">
        <v>0</v>
      </c>
      <c r="U42" s="73">
        <v>9.8699999999999992</v>
      </c>
      <c r="V42" s="74">
        <v>-195.3</v>
      </c>
      <c r="W42">
        <v>-158</v>
      </c>
      <c r="X42">
        <v>0</v>
      </c>
      <c r="Y42">
        <v>-2.2999999999999998</v>
      </c>
      <c r="Z42">
        <v>3.1</v>
      </c>
      <c r="AA42">
        <v>0</v>
      </c>
      <c r="AB42">
        <v>6.77</v>
      </c>
      <c r="AC42">
        <v>-35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3.58</v>
      </c>
      <c r="M43" s="74">
        <v>7.35</v>
      </c>
      <c r="N43" s="73">
        <v>-194</v>
      </c>
      <c r="O43" s="46">
        <v>-20</v>
      </c>
      <c r="P43" s="46">
        <v>-40</v>
      </c>
      <c r="Q43" s="46">
        <v>0</v>
      </c>
      <c r="R43" s="46">
        <v>0</v>
      </c>
      <c r="S43" s="74">
        <v>0</v>
      </c>
      <c r="U43" s="73">
        <v>10.93</v>
      </c>
      <c r="V43" s="74">
        <v>-256.3</v>
      </c>
      <c r="W43">
        <v>-194</v>
      </c>
      <c r="X43">
        <v>-20</v>
      </c>
      <c r="Y43">
        <v>-2.2999999999999998</v>
      </c>
      <c r="Z43">
        <v>3.58</v>
      </c>
      <c r="AA43">
        <v>0</v>
      </c>
      <c r="AB43">
        <v>7.35</v>
      </c>
      <c r="AC43">
        <v>-40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3.68</v>
      </c>
      <c r="M44" s="74">
        <v>7.25</v>
      </c>
      <c r="N44" s="73">
        <v>-200</v>
      </c>
      <c r="O44" s="46">
        <v>-10</v>
      </c>
      <c r="P44" s="46">
        <v>-45</v>
      </c>
      <c r="Q44" s="46">
        <v>0</v>
      </c>
      <c r="R44" s="46">
        <v>0</v>
      </c>
      <c r="S44" s="74">
        <v>0</v>
      </c>
      <c r="U44" s="73">
        <v>10.93</v>
      </c>
      <c r="V44" s="74">
        <v>-257.3</v>
      </c>
      <c r="W44">
        <v>-200</v>
      </c>
      <c r="X44">
        <v>-10</v>
      </c>
      <c r="Y44">
        <v>-2.2999999999999998</v>
      </c>
      <c r="Z44">
        <v>3.68</v>
      </c>
      <c r="AA44">
        <v>0</v>
      </c>
      <c r="AB44">
        <v>7.25</v>
      </c>
      <c r="AC44">
        <v>-45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4.3499999999999996</v>
      </c>
      <c r="M45" s="74">
        <v>4.9400000000000004</v>
      </c>
      <c r="N45" s="73">
        <v>-166</v>
      </c>
      <c r="O45" s="46">
        <v>0</v>
      </c>
      <c r="P45" s="46">
        <v>-55</v>
      </c>
      <c r="Q45" s="46">
        <v>0</v>
      </c>
      <c r="R45" s="46">
        <v>0</v>
      </c>
      <c r="S45" s="74">
        <v>0</v>
      </c>
      <c r="U45" s="73">
        <v>9.2899999999999991</v>
      </c>
      <c r="V45" s="74">
        <v>-223.3</v>
      </c>
      <c r="W45">
        <v>-166</v>
      </c>
      <c r="X45">
        <v>0</v>
      </c>
      <c r="Y45">
        <v>-2.2999999999999998</v>
      </c>
      <c r="Z45">
        <v>4.3499999999999996</v>
      </c>
      <c r="AA45">
        <v>0</v>
      </c>
      <c r="AB45">
        <v>4.9400000000000004</v>
      </c>
      <c r="AC45">
        <v>-55</v>
      </c>
    </row>
    <row r="46" spans="7:29">
      <c r="G46" t="s">
        <v>88</v>
      </c>
      <c r="H46" s="73">
        <v>0</v>
      </c>
      <c r="I46" s="46">
        <v>33.85</v>
      </c>
      <c r="J46" s="46">
        <v>0</v>
      </c>
      <c r="K46" s="46">
        <v>0</v>
      </c>
      <c r="L46" s="46">
        <v>4.55</v>
      </c>
      <c r="M46" s="74">
        <v>4.45</v>
      </c>
      <c r="N46" s="73">
        <v>-163</v>
      </c>
      <c r="O46" s="46">
        <v>0</v>
      </c>
      <c r="P46" s="46">
        <v>-55</v>
      </c>
      <c r="Q46" s="46">
        <v>0</v>
      </c>
      <c r="R46" s="46">
        <v>0</v>
      </c>
      <c r="S46" s="74">
        <v>0</v>
      </c>
      <c r="U46" s="73">
        <v>42.85</v>
      </c>
      <c r="V46" s="74">
        <v>-220.3</v>
      </c>
      <c r="W46">
        <v>-163</v>
      </c>
      <c r="X46">
        <v>33.85</v>
      </c>
      <c r="Y46">
        <v>-2.2999999999999998</v>
      </c>
      <c r="Z46">
        <v>4.55</v>
      </c>
      <c r="AA46">
        <v>0</v>
      </c>
      <c r="AB46">
        <v>4.45</v>
      </c>
      <c r="AC46">
        <v>-55</v>
      </c>
    </row>
    <row r="47" spans="7:29">
      <c r="G47" t="s">
        <v>89</v>
      </c>
      <c r="H47" s="73">
        <v>0</v>
      </c>
      <c r="I47" s="46">
        <v>9.67</v>
      </c>
      <c r="J47" s="46">
        <v>0</v>
      </c>
      <c r="K47" s="46">
        <v>0</v>
      </c>
      <c r="L47" s="46">
        <v>3.48</v>
      </c>
      <c r="M47" s="74">
        <v>5.03</v>
      </c>
      <c r="N47" s="73">
        <v>-114</v>
      </c>
      <c r="O47" s="46">
        <v>0</v>
      </c>
      <c r="P47" s="46">
        <v>-50</v>
      </c>
      <c r="Q47" s="46">
        <v>0</v>
      </c>
      <c r="R47" s="46">
        <v>0</v>
      </c>
      <c r="S47" s="74">
        <v>0</v>
      </c>
      <c r="U47" s="73">
        <v>18.18</v>
      </c>
      <c r="V47" s="74">
        <v>-166.3</v>
      </c>
      <c r="W47">
        <v>-114</v>
      </c>
      <c r="X47">
        <v>9.67</v>
      </c>
      <c r="Y47">
        <v>-2.2999999999999998</v>
      </c>
      <c r="Z47">
        <v>3.48</v>
      </c>
      <c r="AA47">
        <v>0</v>
      </c>
      <c r="AB47">
        <v>5.03</v>
      </c>
      <c r="AC47">
        <v>-50</v>
      </c>
    </row>
    <row r="48" spans="7:29">
      <c r="G48" t="s">
        <v>90</v>
      </c>
      <c r="H48" s="73">
        <v>0</v>
      </c>
      <c r="I48" s="46">
        <v>4.84</v>
      </c>
      <c r="J48" s="46">
        <v>0</v>
      </c>
      <c r="K48" s="46">
        <v>0</v>
      </c>
      <c r="L48" s="46">
        <v>3.1</v>
      </c>
      <c r="M48" s="74">
        <v>6.18</v>
      </c>
      <c r="N48" s="73">
        <v>-119</v>
      </c>
      <c r="O48" s="46">
        <v>0</v>
      </c>
      <c r="P48" s="46">
        <v>-45</v>
      </c>
      <c r="Q48" s="46">
        <v>0</v>
      </c>
      <c r="R48" s="46">
        <v>0</v>
      </c>
      <c r="S48" s="74">
        <v>0</v>
      </c>
      <c r="U48" s="73">
        <v>14.12</v>
      </c>
      <c r="V48" s="74">
        <v>-166.3</v>
      </c>
      <c r="W48">
        <v>-119</v>
      </c>
      <c r="X48">
        <v>4.84</v>
      </c>
      <c r="Y48">
        <v>-2.2999999999999998</v>
      </c>
      <c r="Z48">
        <v>3.1</v>
      </c>
      <c r="AA48">
        <v>0</v>
      </c>
      <c r="AB48">
        <v>6.18</v>
      </c>
      <c r="AC48">
        <v>-45</v>
      </c>
    </row>
    <row r="49" spans="7:29">
      <c r="G49" t="s">
        <v>91</v>
      </c>
      <c r="H49" s="73">
        <v>0</v>
      </c>
      <c r="I49" s="46">
        <v>38.69</v>
      </c>
      <c r="J49" s="46">
        <v>0</v>
      </c>
      <c r="K49" s="46">
        <v>0</v>
      </c>
      <c r="L49" s="46">
        <v>2.9</v>
      </c>
      <c r="M49" s="74">
        <v>6.96</v>
      </c>
      <c r="N49" s="73">
        <v>-101</v>
      </c>
      <c r="O49" s="46">
        <v>0</v>
      </c>
      <c r="P49" s="46">
        <v>-45</v>
      </c>
      <c r="Q49" s="46">
        <v>0</v>
      </c>
      <c r="R49" s="46">
        <v>0</v>
      </c>
      <c r="S49" s="74">
        <v>0</v>
      </c>
      <c r="U49" s="73">
        <v>48.55</v>
      </c>
      <c r="V49" s="74">
        <v>-148.30000000000001</v>
      </c>
      <c r="W49">
        <v>-101</v>
      </c>
      <c r="X49">
        <v>38.69</v>
      </c>
      <c r="Y49">
        <v>-2.2999999999999998</v>
      </c>
      <c r="Z49">
        <v>2.9</v>
      </c>
      <c r="AA49">
        <v>0</v>
      </c>
      <c r="AB49">
        <v>6.96</v>
      </c>
      <c r="AC49">
        <v>-45</v>
      </c>
    </row>
    <row r="50" spans="7:29">
      <c r="G50" t="s">
        <v>92</v>
      </c>
      <c r="H50" s="73">
        <v>0</v>
      </c>
      <c r="I50" s="46">
        <v>33.85</v>
      </c>
      <c r="J50" s="46">
        <v>0</v>
      </c>
      <c r="K50" s="46">
        <v>0</v>
      </c>
      <c r="L50" s="46">
        <v>3</v>
      </c>
      <c r="M50" s="74">
        <v>8.0299999999999994</v>
      </c>
      <c r="N50" s="73">
        <v>-111</v>
      </c>
      <c r="O50" s="46">
        <v>0</v>
      </c>
      <c r="P50" s="46">
        <v>-45</v>
      </c>
      <c r="Q50" s="46">
        <v>0</v>
      </c>
      <c r="R50" s="46">
        <v>0</v>
      </c>
      <c r="S50" s="74">
        <v>0</v>
      </c>
      <c r="U50" s="73">
        <v>44.88</v>
      </c>
      <c r="V50" s="74">
        <v>-158.30000000000001</v>
      </c>
      <c r="W50">
        <v>-111</v>
      </c>
      <c r="X50">
        <v>33.85</v>
      </c>
      <c r="Y50">
        <v>-2.2999999999999998</v>
      </c>
      <c r="Z50">
        <v>3</v>
      </c>
      <c r="AA50">
        <v>0</v>
      </c>
      <c r="AB50">
        <v>8.0299999999999994</v>
      </c>
      <c r="AC50">
        <v>-45</v>
      </c>
    </row>
    <row r="51" spans="7:29">
      <c r="G51" t="s">
        <v>93</v>
      </c>
      <c r="H51" s="73">
        <v>36.75</v>
      </c>
      <c r="I51" s="46">
        <v>45.47</v>
      </c>
      <c r="J51" s="46">
        <v>9.67</v>
      </c>
      <c r="K51" s="46">
        <v>0</v>
      </c>
      <c r="L51" s="46">
        <v>2.8</v>
      </c>
      <c r="M51" s="74">
        <v>8.0299999999999994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102.72</v>
      </c>
      <c r="V51" s="74">
        <v>-2.2999999999999998</v>
      </c>
      <c r="W51">
        <v>36.75</v>
      </c>
      <c r="X51">
        <v>45.47</v>
      </c>
      <c r="Y51">
        <v>-2.2999999999999998</v>
      </c>
      <c r="Z51">
        <v>2.8</v>
      </c>
      <c r="AA51">
        <v>0</v>
      </c>
      <c r="AB51">
        <v>8.0299999999999994</v>
      </c>
      <c r="AC51">
        <v>9.67</v>
      </c>
    </row>
    <row r="52" spans="7:29">
      <c r="G52" t="s">
        <v>94</v>
      </c>
      <c r="H52" s="73">
        <v>43.52</v>
      </c>
      <c r="I52" s="46">
        <v>46.42</v>
      </c>
      <c r="J52" s="46">
        <v>9.67</v>
      </c>
      <c r="K52" s="46">
        <v>0</v>
      </c>
      <c r="L52" s="46">
        <v>3.1</v>
      </c>
      <c r="M52" s="74">
        <v>8.0299999999999994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110.74</v>
      </c>
      <c r="V52" s="74">
        <v>-2.2999999999999998</v>
      </c>
      <c r="W52">
        <v>43.52</v>
      </c>
      <c r="X52">
        <v>46.42</v>
      </c>
      <c r="Y52">
        <v>-2.2999999999999998</v>
      </c>
      <c r="Z52">
        <v>3.1</v>
      </c>
      <c r="AA52">
        <v>0</v>
      </c>
      <c r="AB52">
        <v>8.0299999999999994</v>
      </c>
      <c r="AC52">
        <v>9.67</v>
      </c>
    </row>
    <row r="53" spans="7:29">
      <c r="G53" t="s">
        <v>95</v>
      </c>
      <c r="H53" s="73">
        <v>4.84</v>
      </c>
      <c r="I53" s="46">
        <v>87.04</v>
      </c>
      <c r="J53" s="46">
        <v>48.36</v>
      </c>
      <c r="K53" s="46">
        <v>0</v>
      </c>
      <c r="L53" s="46">
        <v>3.87</v>
      </c>
      <c r="M53" s="74">
        <v>7.35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151.46</v>
      </c>
      <c r="V53" s="74">
        <v>-2.2999999999999998</v>
      </c>
      <c r="W53">
        <v>4.84</v>
      </c>
      <c r="X53">
        <v>87.04</v>
      </c>
      <c r="Y53">
        <v>-2.2999999999999998</v>
      </c>
      <c r="Z53">
        <v>3.87</v>
      </c>
      <c r="AA53">
        <v>0</v>
      </c>
      <c r="AB53">
        <v>7.35</v>
      </c>
      <c r="AC53">
        <v>48.36</v>
      </c>
    </row>
    <row r="54" spans="7:29">
      <c r="G54" t="s">
        <v>96</v>
      </c>
      <c r="H54" s="73">
        <v>12.57</v>
      </c>
      <c r="I54" s="46">
        <v>82.22</v>
      </c>
      <c r="J54" s="46">
        <v>48.36</v>
      </c>
      <c r="K54" s="46">
        <v>0</v>
      </c>
      <c r="L54" s="46">
        <v>3.87</v>
      </c>
      <c r="M54" s="74">
        <v>8.1199999999999992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155.13999999999999</v>
      </c>
      <c r="V54" s="74">
        <v>-2.2999999999999998</v>
      </c>
      <c r="W54">
        <v>12.57</v>
      </c>
      <c r="X54">
        <v>82.22</v>
      </c>
      <c r="Y54">
        <v>-2.2999999999999998</v>
      </c>
      <c r="Z54">
        <v>3.87</v>
      </c>
      <c r="AA54">
        <v>0</v>
      </c>
      <c r="AB54">
        <v>8.1199999999999992</v>
      </c>
      <c r="AC54">
        <v>48.36</v>
      </c>
    </row>
    <row r="55" spans="7:29">
      <c r="G55" t="s">
        <v>97</v>
      </c>
      <c r="H55" s="73">
        <v>31.92</v>
      </c>
      <c r="I55" s="46">
        <v>10.64</v>
      </c>
      <c r="J55" s="46">
        <v>67.7</v>
      </c>
      <c r="K55" s="46">
        <v>0</v>
      </c>
      <c r="L55" s="46">
        <v>3.87</v>
      </c>
      <c r="M55" s="74">
        <v>8.0299999999999994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122.16</v>
      </c>
      <c r="V55" s="74">
        <v>-3</v>
      </c>
      <c r="W55">
        <v>31.92</v>
      </c>
      <c r="X55">
        <v>10.64</v>
      </c>
      <c r="Y55">
        <v>-3</v>
      </c>
      <c r="Z55">
        <v>3.87</v>
      </c>
      <c r="AA55">
        <v>0</v>
      </c>
      <c r="AB55">
        <v>8.0299999999999994</v>
      </c>
      <c r="AC55">
        <v>67.7</v>
      </c>
    </row>
    <row r="56" spans="7:29">
      <c r="G56" t="s">
        <v>98</v>
      </c>
      <c r="H56" s="73">
        <v>28.05</v>
      </c>
      <c r="I56" s="46">
        <v>14.51</v>
      </c>
      <c r="J56" s="46">
        <v>67.7</v>
      </c>
      <c r="K56" s="46">
        <v>0</v>
      </c>
      <c r="L56" s="46">
        <v>3.87</v>
      </c>
      <c r="M56" s="74">
        <v>7.06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121.19</v>
      </c>
      <c r="V56" s="74">
        <v>-3</v>
      </c>
      <c r="W56">
        <v>28.05</v>
      </c>
      <c r="X56">
        <v>14.51</v>
      </c>
      <c r="Y56">
        <v>-3</v>
      </c>
      <c r="Z56">
        <v>3.87</v>
      </c>
      <c r="AA56">
        <v>0</v>
      </c>
      <c r="AB56">
        <v>7.06</v>
      </c>
      <c r="AC56">
        <v>67.7</v>
      </c>
    </row>
    <row r="57" spans="7:29">
      <c r="G57" t="s">
        <v>99</v>
      </c>
      <c r="H57" s="73">
        <v>87.05</v>
      </c>
      <c r="I57" s="46">
        <v>62.87</v>
      </c>
      <c r="J57" s="46">
        <v>0</v>
      </c>
      <c r="K57" s="46">
        <v>0</v>
      </c>
      <c r="L57" s="46">
        <v>4.84</v>
      </c>
      <c r="M57" s="74">
        <v>6.96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161.72</v>
      </c>
      <c r="V57" s="74">
        <v>-3</v>
      </c>
      <c r="W57">
        <v>87.05</v>
      </c>
      <c r="X57">
        <v>62.87</v>
      </c>
      <c r="Y57">
        <v>-3</v>
      </c>
      <c r="Z57">
        <v>4.84</v>
      </c>
      <c r="AA57">
        <v>0</v>
      </c>
      <c r="AB57">
        <v>6.96</v>
      </c>
      <c r="AC57">
        <v>0</v>
      </c>
    </row>
    <row r="58" spans="7:29">
      <c r="G58" t="s">
        <v>100</v>
      </c>
      <c r="H58" s="73">
        <v>114.12</v>
      </c>
      <c r="I58" s="46">
        <v>62.87</v>
      </c>
      <c r="J58" s="46">
        <v>0</v>
      </c>
      <c r="K58" s="46">
        <v>0</v>
      </c>
      <c r="L58" s="46">
        <v>4.84</v>
      </c>
      <c r="M58" s="74">
        <v>5.71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187.54</v>
      </c>
      <c r="V58" s="74">
        <v>-3</v>
      </c>
      <c r="W58">
        <v>114.12</v>
      </c>
      <c r="X58">
        <v>62.87</v>
      </c>
      <c r="Y58">
        <v>-3</v>
      </c>
      <c r="Z58">
        <v>4.84</v>
      </c>
      <c r="AA58">
        <v>0</v>
      </c>
      <c r="AB58">
        <v>5.71</v>
      </c>
      <c r="AC58">
        <v>0</v>
      </c>
    </row>
    <row r="59" spans="7:29">
      <c r="G59" t="s">
        <v>101</v>
      </c>
      <c r="H59" s="73">
        <v>161.52000000000001</v>
      </c>
      <c r="I59" s="46">
        <v>67.7</v>
      </c>
      <c r="J59" s="46">
        <v>0</v>
      </c>
      <c r="K59" s="46">
        <v>0</v>
      </c>
      <c r="L59" s="46">
        <v>4.84</v>
      </c>
      <c r="M59" s="74">
        <v>7.74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241.8</v>
      </c>
      <c r="V59" s="74">
        <v>-3</v>
      </c>
      <c r="W59">
        <v>161.52000000000001</v>
      </c>
      <c r="X59">
        <v>67.7</v>
      </c>
      <c r="Y59">
        <v>-3</v>
      </c>
      <c r="Z59">
        <v>4.84</v>
      </c>
      <c r="AA59">
        <v>0</v>
      </c>
      <c r="AB59">
        <v>7.74</v>
      </c>
      <c r="AC59">
        <v>0</v>
      </c>
    </row>
    <row r="60" spans="7:29">
      <c r="G60" t="s">
        <v>102</v>
      </c>
      <c r="H60" s="73">
        <v>176.02</v>
      </c>
      <c r="I60" s="46">
        <v>77.38</v>
      </c>
      <c r="J60" s="46">
        <v>0</v>
      </c>
      <c r="K60" s="46">
        <v>0</v>
      </c>
      <c r="L60" s="46">
        <v>4.84</v>
      </c>
      <c r="M60" s="74">
        <v>8.0299999999999994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266.27</v>
      </c>
      <c r="V60" s="74">
        <v>-3</v>
      </c>
      <c r="W60">
        <v>176.02</v>
      </c>
      <c r="X60">
        <v>77.38</v>
      </c>
      <c r="Y60">
        <v>-3</v>
      </c>
      <c r="Z60">
        <v>4.84</v>
      </c>
      <c r="AA60">
        <v>0</v>
      </c>
      <c r="AB60">
        <v>8.0299999999999994</v>
      </c>
      <c r="AC60">
        <v>0</v>
      </c>
    </row>
    <row r="61" spans="7:29">
      <c r="G61" t="s">
        <v>103</v>
      </c>
      <c r="H61" s="73">
        <v>100.59</v>
      </c>
      <c r="I61" s="46">
        <v>14.51</v>
      </c>
      <c r="J61" s="46">
        <v>9.67</v>
      </c>
      <c r="K61" s="46">
        <v>0</v>
      </c>
      <c r="L61" s="46">
        <v>4.3499999999999996</v>
      </c>
      <c r="M61" s="74">
        <v>8.0299999999999994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137.15</v>
      </c>
      <c r="V61" s="74">
        <v>-3</v>
      </c>
      <c r="W61">
        <v>100.59</v>
      </c>
      <c r="X61">
        <v>14.51</v>
      </c>
      <c r="Y61">
        <v>-3</v>
      </c>
      <c r="Z61">
        <v>4.3499999999999996</v>
      </c>
      <c r="AA61">
        <v>0</v>
      </c>
      <c r="AB61">
        <v>8.0299999999999994</v>
      </c>
      <c r="AC61">
        <v>9.67</v>
      </c>
    </row>
    <row r="62" spans="7:29">
      <c r="G62" t="s">
        <v>104</v>
      </c>
      <c r="H62" s="73">
        <v>76.41</v>
      </c>
      <c r="I62" s="46">
        <v>24.18</v>
      </c>
      <c r="J62" s="46">
        <v>96.72</v>
      </c>
      <c r="K62" s="46">
        <v>0</v>
      </c>
      <c r="L62" s="46">
        <v>4.3499999999999996</v>
      </c>
      <c r="M62" s="74">
        <v>8.0299999999999994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209.69</v>
      </c>
      <c r="V62" s="74">
        <v>-3</v>
      </c>
      <c r="W62">
        <v>76.41</v>
      </c>
      <c r="X62">
        <v>24.18</v>
      </c>
      <c r="Y62">
        <v>-3</v>
      </c>
      <c r="Z62">
        <v>4.3499999999999996</v>
      </c>
      <c r="AA62">
        <v>0</v>
      </c>
      <c r="AB62">
        <v>8.0299999999999994</v>
      </c>
      <c r="AC62">
        <v>96.72</v>
      </c>
    </row>
    <row r="63" spans="7:29">
      <c r="G63" t="s">
        <v>105</v>
      </c>
      <c r="H63" s="73">
        <v>18.38</v>
      </c>
      <c r="I63" s="46">
        <v>125.73</v>
      </c>
      <c r="J63" s="46">
        <v>106.39</v>
      </c>
      <c r="K63" s="46">
        <v>0</v>
      </c>
      <c r="L63" s="46">
        <v>2.9</v>
      </c>
      <c r="M63" s="74">
        <v>8.0299999999999994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261.43</v>
      </c>
      <c r="V63" s="74">
        <v>-3</v>
      </c>
      <c r="W63">
        <v>18.38</v>
      </c>
      <c r="X63">
        <v>125.73</v>
      </c>
      <c r="Y63">
        <v>-3</v>
      </c>
      <c r="Z63">
        <v>2.9</v>
      </c>
      <c r="AA63">
        <v>0</v>
      </c>
      <c r="AB63">
        <v>8.0299999999999994</v>
      </c>
      <c r="AC63">
        <v>106.39</v>
      </c>
    </row>
    <row r="64" spans="7:29">
      <c r="G64" t="s">
        <v>106</v>
      </c>
      <c r="H64" s="73">
        <v>34.82</v>
      </c>
      <c r="I64" s="46">
        <v>120.9</v>
      </c>
      <c r="J64" s="46">
        <v>38.69</v>
      </c>
      <c r="K64" s="46">
        <v>0</v>
      </c>
      <c r="L64" s="46">
        <v>2.9</v>
      </c>
      <c r="M64" s="74">
        <v>8.1199999999999992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205.43</v>
      </c>
      <c r="V64" s="74">
        <v>-3</v>
      </c>
      <c r="W64">
        <v>34.82</v>
      </c>
      <c r="X64">
        <v>120.9</v>
      </c>
      <c r="Y64">
        <v>-3</v>
      </c>
      <c r="Z64">
        <v>2.9</v>
      </c>
      <c r="AA64">
        <v>0</v>
      </c>
      <c r="AB64">
        <v>8.1199999999999992</v>
      </c>
      <c r="AC64">
        <v>38.69</v>
      </c>
    </row>
    <row r="65" spans="7:29">
      <c r="G65" t="s">
        <v>107</v>
      </c>
      <c r="H65" s="73">
        <v>9.67</v>
      </c>
      <c r="I65" s="46">
        <v>106.4</v>
      </c>
      <c r="J65" s="46">
        <v>0</v>
      </c>
      <c r="K65" s="46">
        <v>0</v>
      </c>
      <c r="L65" s="46">
        <v>2.9</v>
      </c>
      <c r="M65" s="74">
        <v>8.1199999999999992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127.09</v>
      </c>
      <c r="V65" s="74">
        <v>-3</v>
      </c>
      <c r="W65">
        <v>9.67</v>
      </c>
      <c r="X65">
        <v>106.4</v>
      </c>
      <c r="Y65">
        <v>-3</v>
      </c>
      <c r="Z65">
        <v>2.9</v>
      </c>
      <c r="AA65">
        <v>0</v>
      </c>
      <c r="AB65">
        <v>8.1199999999999992</v>
      </c>
      <c r="AC65">
        <v>0</v>
      </c>
    </row>
    <row r="66" spans="7:29">
      <c r="G66" t="s">
        <v>108</v>
      </c>
      <c r="H66" s="73">
        <v>29.02</v>
      </c>
      <c r="I66" s="46">
        <v>111.23</v>
      </c>
      <c r="J66" s="46">
        <v>0</v>
      </c>
      <c r="K66" s="46">
        <v>0</v>
      </c>
      <c r="L66" s="46">
        <v>3.87</v>
      </c>
      <c r="M66" s="74">
        <v>8.1199999999999992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152.24</v>
      </c>
      <c r="V66" s="74">
        <v>-3</v>
      </c>
      <c r="W66">
        <v>29.02</v>
      </c>
      <c r="X66">
        <v>111.23</v>
      </c>
      <c r="Y66">
        <v>-3</v>
      </c>
      <c r="Z66">
        <v>3.87</v>
      </c>
      <c r="AA66">
        <v>0</v>
      </c>
      <c r="AB66">
        <v>8.1199999999999992</v>
      </c>
      <c r="AC66">
        <v>0</v>
      </c>
    </row>
    <row r="67" spans="7:29">
      <c r="G67" t="s">
        <v>109</v>
      </c>
      <c r="H67" s="73">
        <v>40.619999999999997</v>
      </c>
      <c r="I67" s="46">
        <v>34.82</v>
      </c>
      <c r="J67" s="46">
        <v>0</v>
      </c>
      <c r="K67" s="46">
        <v>0</v>
      </c>
      <c r="L67" s="46">
        <v>3.87</v>
      </c>
      <c r="M67" s="74">
        <v>8.0299999999999994</v>
      </c>
      <c r="N67" s="73">
        <v>0</v>
      </c>
      <c r="O67" s="46">
        <v>0</v>
      </c>
      <c r="P67" s="46">
        <v>-54</v>
      </c>
      <c r="Q67" s="46">
        <v>0</v>
      </c>
      <c r="R67" s="46">
        <v>0</v>
      </c>
      <c r="S67" s="74">
        <v>0</v>
      </c>
      <c r="U67" s="73">
        <v>87.34</v>
      </c>
      <c r="V67" s="74">
        <v>-57</v>
      </c>
      <c r="W67">
        <v>40.619999999999997</v>
      </c>
      <c r="X67">
        <v>34.82</v>
      </c>
      <c r="Y67">
        <v>-3</v>
      </c>
      <c r="Z67">
        <v>3.87</v>
      </c>
      <c r="AA67">
        <v>0</v>
      </c>
      <c r="AB67">
        <v>8.0299999999999994</v>
      </c>
      <c r="AC67">
        <v>-54</v>
      </c>
    </row>
    <row r="68" spans="7:29">
      <c r="G68" t="s">
        <v>110</v>
      </c>
      <c r="H68" s="73">
        <v>39.659999999999997</v>
      </c>
      <c r="I68" s="46">
        <v>104.46</v>
      </c>
      <c r="J68" s="46">
        <v>0</v>
      </c>
      <c r="K68" s="46">
        <v>0</v>
      </c>
      <c r="L68" s="46">
        <v>3.87</v>
      </c>
      <c r="M68" s="74">
        <v>8.1199999999999992</v>
      </c>
      <c r="N68" s="73">
        <v>0</v>
      </c>
      <c r="O68" s="46">
        <v>0</v>
      </c>
      <c r="P68" s="46">
        <v>-37</v>
      </c>
      <c r="Q68" s="46">
        <v>0</v>
      </c>
      <c r="R68" s="46">
        <v>0</v>
      </c>
      <c r="S68" s="74">
        <v>0</v>
      </c>
      <c r="U68" s="73">
        <v>156.11000000000001</v>
      </c>
      <c r="V68" s="74">
        <v>-40</v>
      </c>
      <c r="W68">
        <v>39.659999999999997</v>
      </c>
      <c r="X68">
        <v>104.46</v>
      </c>
      <c r="Y68">
        <v>-3</v>
      </c>
      <c r="Z68">
        <v>3.87</v>
      </c>
      <c r="AA68">
        <v>0</v>
      </c>
      <c r="AB68">
        <v>8.1199999999999992</v>
      </c>
      <c r="AC68">
        <v>-37</v>
      </c>
    </row>
    <row r="69" spans="7:29">
      <c r="G69" t="s">
        <v>111</v>
      </c>
      <c r="H69" s="73">
        <v>15.48</v>
      </c>
      <c r="I69" s="46">
        <v>9.67</v>
      </c>
      <c r="J69" s="46">
        <v>0</v>
      </c>
      <c r="K69" s="46">
        <v>0</v>
      </c>
      <c r="L69" s="46">
        <v>5.8</v>
      </c>
      <c r="M69" s="74">
        <v>8.0299999999999994</v>
      </c>
      <c r="N69" s="73">
        <v>0</v>
      </c>
      <c r="O69" s="46">
        <v>0</v>
      </c>
      <c r="P69" s="46">
        <v>-44</v>
      </c>
      <c r="Q69" s="46">
        <v>0</v>
      </c>
      <c r="R69" s="46">
        <v>0</v>
      </c>
      <c r="S69" s="74">
        <v>0</v>
      </c>
      <c r="U69" s="73">
        <v>38.979999999999997</v>
      </c>
      <c r="V69" s="74">
        <v>-47</v>
      </c>
      <c r="W69">
        <v>15.48</v>
      </c>
      <c r="X69">
        <v>9.67</v>
      </c>
      <c r="Y69">
        <v>-3</v>
      </c>
      <c r="Z69">
        <v>5.8</v>
      </c>
      <c r="AA69">
        <v>0</v>
      </c>
      <c r="AB69">
        <v>8.0299999999999994</v>
      </c>
      <c r="AC69">
        <v>-44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6.77</v>
      </c>
      <c r="M70" s="74">
        <v>8.0299999999999994</v>
      </c>
      <c r="N70" s="73">
        <v>0</v>
      </c>
      <c r="O70" s="46">
        <v>0</v>
      </c>
      <c r="P70" s="46">
        <v>-87</v>
      </c>
      <c r="Q70" s="46">
        <v>0</v>
      </c>
      <c r="R70" s="46">
        <v>0</v>
      </c>
      <c r="S70" s="74">
        <v>0</v>
      </c>
      <c r="U70" s="73">
        <v>14.8</v>
      </c>
      <c r="V70" s="74">
        <v>-90</v>
      </c>
      <c r="W70">
        <v>0</v>
      </c>
      <c r="X70">
        <v>0</v>
      </c>
      <c r="Y70">
        <v>-3</v>
      </c>
      <c r="Z70">
        <v>6.77</v>
      </c>
      <c r="AA70">
        <v>0</v>
      </c>
      <c r="AB70">
        <v>8.0299999999999994</v>
      </c>
      <c r="AC70">
        <v>-87</v>
      </c>
    </row>
    <row r="71" spans="7:29">
      <c r="G71" t="s">
        <v>113</v>
      </c>
      <c r="H71" s="73">
        <v>0</v>
      </c>
      <c r="I71" s="46">
        <v>82.21</v>
      </c>
      <c r="J71" s="46">
        <v>0</v>
      </c>
      <c r="K71" s="46">
        <v>0</v>
      </c>
      <c r="L71" s="46">
        <v>6.77</v>
      </c>
      <c r="M71" s="74">
        <v>8.2200000000000006</v>
      </c>
      <c r="N71" s="73">
        <v>0</v>
      </c>
      <c r="O71" s="46">
        <v>0</v>
      </c>
      <c r="P71" s="46">
        <v>-10</v>
      </c>
      <c r="Q71" s="46">
        <v>0</v>
      </c>
      <c r="R71" s="46">
        <v>0</v>
      </c>
      <c r="S71" s="74">
        <v>0</v>
      </c>
      <c r="U71" s="73">
        <v>97.2</v>
      </c>
      <c r="V71" s="74">
        <v>-13</v>
      </c>
      <c r="W71">
        <v>0</v>
      </c>
      <c r="X71">
        <v>82.21</v>
      </c>
      <c r="Y71">
        <v>-3</v>
      </c>
      <c r="Z71">
        <v>6.77</v>
      </c>
      <c r="AA71">
        <v>0</v>
      </c>
      <c r="AB71">
        <v>8.2200000000000006</v>
      </c>
      <c r="AC71">
        <v>-10</v>
      </c>
    </row>
    <row r="72" spans="7:29">
      <c r="G72" t="s">
        <v>114</v>
      </c>
      <c r="H72" s="73">
        <v>0</v>
      </c>
      <c r="I72" s="46">
        <v>4.84</v>
      </c>
      <c r="J72" s="46">
        <v>0</v>
      </c>
      <c r="K72" s="46">
        <v>0</v>
      </c>
      <c r="L72" s="46">
        <v>7.74</v>
      </c>
      <c r="M72" s="74">
        <v>8.02</v>
      </c>
      <c r="N72" s="73">
        <v>0</v>
      </c>
      <c r="O72" s="46">
        <v>0</v>
      </c>
      <c r="P72" s="46">
        <v>-10</v>
      </c>
      <c r="Q72" s="46">
        <v>0</v>
      </c>
      <c r="R72" s="46">
        <v>0</v>
      </c>
      <c r="S72" s="74">
        <v>0</v>
      </c>
      <c r="U72" s="73">
        <v>20.6</v>
      </c>
      <c r="V72" s="74">
        <v>-13</v>
      </c>
      <c r="W72">
        <v>0</v>
      </c>
      <c r="X72">
        <v>4.84</v>
      </c>
      <c r="Y72">
        <v>-3</v>
      </c>
      <c r="Z72">
        <v>7.74</v>
      </c>
      <c r="AA72">
        <v>0</v>
      </c>
      <c r="AB72">
        <v>8.02</v>
      </c>
      <c r="AC72">
        <v>-10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6.77</v>
      </c>
      <c r="M73" s="74">
        <v>8.0299999999999994</v>
      </c>
      <c r="N73" s="73">
        <v>0</v>
      </c>
      <c r="O73" s="46">
        <v>-38</v>
      </c>
      <c r="P73" s="46">
        <v>-160</v>
      </c>
      <c r="Q73" s="46">
        <v>0</v>
      </c>
      <c r="R73" s="46">
        <v>0</v>
      </c>
      <c r="S73" s="74">
        <v>0</v>
      </c>
      <c r="U73" s="73">
        <v>14.8</v>
      </c>
      <c r="V73" s="74">
        <v>-201</v>
      </c>
      <c r="W73">
        <v>0</v>
      </c>
      <c r="X73">
        <v>-38</v>
      </c>
      <c r="Y73">
        <v>-3</v>
      </c>
      <c r="Z73">
        <v>6.77</v>
      </c>
      <c r="AA73">
        <v>0</v>
      </c>
      <c r="AB73">
        <v>8.0299999999999994</v>
      </c>
      <c r="AC73">
        <v>-160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7.74</v>
      </c>
      <c r="M74" s="74">
        <v>8.0299999999999994</v>
      </c>
      <c r="N74" s="73">
        <v>-30</v>
      </c>
      <c r="O74" s="46">
        <v>-42</v>
      </c>
      <c r="P74" s="46">
        <v>-180</v>
      </c>
      <c r="Q74" s="46">
        <v>0</v>
      </c>
      <c r="R74" s="46">
        <v>0</v>
      </c>
      <c r="S74" s="74">
        <v>0</v>
      </c>
      <c r="U74" s="73">
        <v>15.77</v>
      </c>
      <c r="V74" s="74">
        <v>-255</v>
      </c>
      <c r="W74">
        <v>-30</v>
      </c>
      <c r="X74">
        <v>-42</v>
      </c>
      <c r="Y74">
        <v>-3</v>
      </c>
      <c r="Z74">
        <v>7.74</v>
      </c>
      <c r="AA74">
        <v>0</v>
      </c>
      <c r="AB74">
        <v>8.0299999999999994</v>
      </c>
      <c r="AC74">
        <v>-180</v>
      </c>
    </row>
    <row r="75" spans="7:29">
      <c r="G75" t="s">
        <v>117</v>
      </c>
      <c r="H75" s="73">
        <v>102.53</v>
      </c>
      <c r="I75" s="46">
        <v>0</v>
      </c>
      <c r="J75" s="46">
        <v>0</v>
      </c>
      <c r="K75" s="46">
        <v>0</v>
      </c>
      <c r="L75" s="46">
        <v>8.6999999999999993</v>
      </c>
      <c r="M75" s="74">
        <v>7.35</v>
      </c>
      <c r="N75" s="73">
        <v>0</v>
      </c>
      <c r="O75" s="46">
        <v>0</v>
      </c>
      <c r="P75" s="46">
        <v>-90</v>
      </c>
      <c r="Q75" s="46">
        <v>0</v>
      </c>
      <c r="R75" s="46">
        <v>0</v>
      </c>
      <c r="S75" s="74">
        <v>0</v>
      </c>
      <c r="U75" s="73">
        <v>118.58</v>
      </c>
      <c r="V75" s="74">
        <v>-93</v>
      </c>
      <c r="W75">
        <v>102.53</v>
      </c>
      <c r="X75">
        <v>0</v>
      </c>
      <c r="Y75">
        <v>-3</v>
      </c>
      <c r="Z75">
        <v>8.6999999999999993</v>
      </c>
      <c r="AA75">
        <v>0</v>
      </c>
      <c r="AB75">
        <v>7.35</v>
      </c>
      <c r="AC75">
        <v>-90</v>
      </c>
    </row>
    <row r="76" spans="7:29">
      <c r="G76" t="s">
        <v>118</v>
      </c>
      <c r="H76" s="73">
        <v>77.38</v>
      </c>
      <c r="I76" s="46">
        <v>0</v>
      </c>
      <c r="J76" s="46">
        <v>0</v>
      </c>
      <c r="K76" s="46">
        <v>0</v>
      </c>
      <c r="L76" s="46">
        <v>8.6999999999999993</v>
      </c>
      <c r="M76" s="74">
        <v>7.25</v>
      </c>
      <c r="N76" s="73">
        <v>0</v>
      </c>
      <c r="O76" s="46">
        <v>0</v>
      </c>
      <c r="P76" s="46">
        <v>-75</v>
      </c>
      <c r="Q76" s="46">
        <v>0</v>
      </c>
      <c r="R76" s="46">
        <v>0</v>
      </c>
      <c r="S76" s="74">
        <v>0</v>
      </c>
      <c r="U76" s="73">
        <v>93.33</v>
      </c>
      <c r="V76" s="74">
        <v>-78</v>
      </c>
      <c r="W76">
        <v>77.38</v>
      </c>
      <c r="X76">
        <v>0</v>
      </c>
      <c r="Y76">
        <v>-3</v>
      </c>
      <c r="Z76">
        <v>8.6999999999999993</v>
      </c>
      <c r="AA76">
        <v>0</v>
      </c>
      <c r="AB76">
        <v>7.25</v>
      </c>
      <c r="AC76">
        <v>-75</v>
      </c>
    </row>
    <row r="77" spans="7:29">
      <c r="G77" t="s">
        <v>119</v>
      </c>
      <c r="H77" s="73">
        <v>0</v>
      </c>
      <c r="I77" s="46">
        <v>38.68</v>
      </c>
      <c r="J77" s="46">
        <v>0</v>
      </c>
      <c r="K77" s="46">
        <v>0</v>
      </c>
      <c r="L77" s="46">
        <v>7.74</v>
      </c>
      <c r="M77" s="74">
        <v>8.0299999999999994</v>
      </c>
      <c r="N77" s="73">
        <v>-33</v>
      </c>
      <c r="O77" s="46">
        <v>0</v>
      </c>
      <c r="P77" s="46">
        <v>-70</v>
      </c>
      <c r="Q77" s="46">
        <v>0</v>
      </c>
      <c r="R77" s="46">
        <v>0</v>
      </c>
      <c r="S77" s="74">
        <v>0</v>
      </c>
      <c r="U77" s="73">
        <v>54.45</v>
      </c>
      <c r="V77" s="74">
        <v>-106</v>
      </c>
      <c r="W77">
        <v>-33</v>
      </c>
      <c r="X77">
        <v>38.68</v>
      </c>
      <c r="Y77">
        <v>-3</v>
      </c>
      <c r="Z77">
        <v>7.74</v>
      </c>
      <c r="AA77">
        <v>0</v>
      </c>
      <c r="AB77">
        <v>8.0299999999999994</v>
      </c>
      <c r="AC77">
        <v>-70</v>
      </c>
    </row>
    <row r="78" spans="7:29">
      <c r="G78" t="s">
        <v>120</v>
      </c>
      <c r="H78" s="73">
        <v>0</v>
      </c>
      <c r="I78" s="46">
        <v>87.05</v>
      </c>
      <c r="J78" s="46">
        <v>0</v>
      </c>
      <c r="K78" s="46">
        <v>0</v>
      </c>
      <c r="L78" s="46">
        <v>6.77</v>
      </c>
      <c r="M78" s="74">
        <v>8.0299999999999994</v>
      </c>
      <c r="N78" s="73">
        <v>-80</v>
      </c>
      <c r="O78" s="46">
        <v>0</v>
      </c>
      <c r="P78" s="46">
        <v>-45</v>
      </c>
      <c r="Q78" s="46">
        <v>0</v>
      </c>
      <c r="R78" s="46">
        <v>0</v>
      </c>
      <c r="S78" s="74">
        <v>0</v>
      </c>
      <c r="U78" s="73">
        <v>101.85</v>
      </c>
      <c r="V78" s="74">
        <v>-128</v>
      </c>
      <c r="W78">
        <v>-80</v>
      </c>
      <c r="X78">
        <v>87.05</v>
      </c>
      <c r="Y78">
        <v>-3</v>
      </c>
      <c r="Z78">
        <v>6.77</v>
      </c>
      <c r="AA78">
        <v>0</v>
      </c>
      <c r="AB78">
        <v>8.0299999999999994</v>
      </c>
      <c r="AC78">
        <v>-45</v>
      </c>
    </row>
    <row r="79" spans="7:29">
      <c r="G79" t="s">
        <v>121</v>
      </c>
      <c r="H79" s="73">
        <v>0</v>
      </c>
      <c r="I79" s="46">
        <v>77.37</v>
      </c>
      <c r="J79" s="46">
        <v>0</v>
      </c>
      <c r="K79" s="46">
        <v>0</v>
      </c>
      <c r="L79" s="46">
        <v>6.77</v>
      </c>
      <c r="M79" s="74">
        <v>8.0299999999999994</v>
      </c>
      <c r="N79" s="73">
        <v>-115</v>
      </c>
      <c r="O79" s="46">
        <v>0</v>
      </c>
      <c r="P79" s="46">
        <v>-80</v>
      </c>
      <c r="Q79" s="46">
        <v>0</v>
      </c>
      <c r="R79" s="46">
        <v>0</v>
      </c>
      <c r="S79" s="74">
        <v>0</v>
      </c>
      <c r="U79" s="73">
        <v>92.17</v>
      </c>
      <c r="V79" s="74">
        <v>-198</v>
      </c>
      <c r="W79">
        <v>-115</v>
      </c>
      <c r="X79">
        <v>77.37</v>
      </c>
      <c r="Y79">
        <v>-3</v>
      </c>
      <c r="Z79">
        <v>6.77</v>
      </c>
      <c r="AA79">
        <v>0</v>
      </c>
      <c r="AB79">
        <v>8.0299999999999994</v>
      </c>
      <c r="AC79">
        <v>-80</v>
      </c>
    </row>
    <row r="80" spans="7:29">
      <c r="G80" t="s">
        <v>122</v>
      </c>
      <c r="H80" s="73">
        <v>0</v>
      </c>
      <c r="I80" s="46">
        <v>67.709999999999994</v>
      </c>
      <c r="J80" s="46">
        <v>0</v>
      </c>
      <c r="K80" s="46">
        <v>0</v>
      </c>
      <c r="L80" s="46">
        <v>6.77</v>
      </c>
      <c r="M80" s="74">
        <v>8.1199999999999992</v>
      </c>
      <c r="N80" s="73">
        <v>-148</v>
      </c>
      <c r="O80" s="46">
        <v>0</v>
      </c>
      <c r="P80" s="46">
        <v>-90</v>
      </c>
      <c r="Q80" s="46">
        <v>0</v>
      </c>
      <c r="R80" s="46">
        <v>0</v>
      </c>
      <c r="S80" s="74">
        <v>0</v>
      </c>
      <c r="U80" s="73">
        <v>82.6</v>
      </c>
      <c r="V80" s="74">
        <v>-241</v>
      </c>
      <c r="W80">
        <v>-148</v>
      </c>
      <c r="X80">
        <v>67.709999999999994</v>
      </c>
      <c r="Y80">
        <v>-3</v>
      </c>
      <c r="Z80">
        <v>6.77</v>
      </c>
      <c r="AA80">
        <v>0</v>
      </c>
      <c r="AB80">
        <v>8.1199999999999992</v>
      </c>
      <c r="AC80">
        <v>-90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5.8</v>
      </c>
      <c r="M81" s="74">
        <v>8.0299999999999994</v>
      </c>
      <c r="N81" s="73">
        <v>-231</v>
      </c>
      <c r="O81" s="46">
        <v>-35</v>
      </c>
      <c r="P81" s="46">
        <v>-90</v>
      </c>
      <c r="Q81" s="46">
        <v>0</v>
      </c>
      <c r="R81" s="46">
        <v>0</v>
      </c>
      <c r="S81" s="74">
        <v>0</v>
      </c>
      <c r="U81" s="73">
        <v>13.83</v>
      </c>
      <c r="V81" s="74">
        <v>-359</v>
      </c>
      <c r="W81">
        <v>-231</v>
      </c>
      <c r="X81">
        <v>-35</v>
      </c>
      <c r="Y81">
        <v>-3</v>
      </c>
      <c r="Z81">
        <v>5.8</v>
      </c>
      <c r="AA81">
        <v>0</v>
      </c>
      <c r="AB81">
        <v>8.0299999999999994</v>
      </c>
      <c r="AC81">
        <v>-90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5.8</v>
      </c>
      <c r="M82" s="74">
        <v>8.2200000000000006</v>
      </c>
      <c r="N82" s="73">
        <v>-210</v>
      </c>
      <c r="O82" s="46">
        <v>-35</v>
      </c>
      <c r="P82" s="46">
        <v>-90</v>
      </c>
      <c r="Q82" s="46">
        <v>0</v>
      </c>
      <c r="R82" s="46">
        <v>0</v>
      </c>
      <c r="S82" s="74">
        <v>0</v>
      </c>
      <c r="U82" s="73">
        <v>14.02</v>
      </c>
      <c r="V82" s="74">
        <v>-338</v>
      </c>
      <c r="W82">
        <v>-210</v>
      </c>
      <c r="X82">
        <v>-35</v>
      </c>
      <c r="Y82">
        <v>-3</v>
      </c>
      <c r="Z82">
        <v>5.8</v>
      </c>
      <c r="AA82">
        <v>0</v>
      </c>
      <c r="AB82">
        <v>8.2200000000000006</v>
      </c>
      <c r="AC82">
        <v>-90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5.8</v>
      </c>
      <c r="M83" s="74">
        <v>8.8000000000000007</v>
      </c>
      <c r="N83" s="73">
        <v>-281</v>
      </c>
      <c r="O83" s="46">
        <v>-39</v>
      </c>
      <c r="P83" s="46">
        <v>-76</v>
      </c>
      <c r="Q83" s="46">
        <v>0</v>
      </c>
      <c r="R83" s="46">
        <v>0</v>
      </c>
      <c r="S83" s="74">
        <v>0</v>
      </c>
      <c r="U83" s="73">
        <v>14.6</v>
      </c>
      <c r="V83" s="74">
        <v>-399</v>
      </c>
      <c r="W83">
        <v>-281</v>
      </c>
      <c r="X83">
        <v>-39</v>
      </c>
      <c r="Y83">
        <v>-3</v>
      </c>
      <c r="Z83">
        <v>5.8</v>
      </c>
      <c r="AA83">
        <v>0</v>
      </c>
      <c r="AB83">
        <v>8.8000000000000007</v>
      </c>
      <c r="AC83">
        <v>-76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5.8</v>
      </c>
      <c r="M84" s="74">
        <v>9.19</v>
      </c>
      <c r="N84" s="73">
        <v>-262</v>
      </c>
      <c r="O84" s="46">
        <v>-42</v>
      </c>
      <c r="P84" s="46">
        <v>-70</v>
      </c>
      <c r="Q84" s="46">
        <v>0</v>
      </c>
      <c r="R84" s="46">
        <v>0</v>
      </c>
      <c r="S84" s="74">
        <v>0</v>
      </c>
      <c r="U84" s="73">
        <v>14.99</v>
      </c>
      <c r="V84" s="74">
        <v>-377</v>
      </c>
      <c r="W84">
        <v>-262</v>
      </c>
      <c r="X84">
        <v>-42</v>
      </c>
      <c r="Y84">
        <v>-3</v>
      </c>
      <c r="Z84">
        <v>5.8</v>
      </c>
      <c r="AA84">
        <v>0</v>
      </c>
      <c r="AB84">
        <v>9.19</v>
      </c>
      <c r="AC84">
        <v>-70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6.77</v>
      </c>
      <c r="M85" s="74">
        <v>10.16</v>
      </c>
      <c r="N85" s="73">
        <v>-206</v>
      </c>
      <c r="O85" s="46">
        <v>-105</v>
      </c>
      <c r="P85" s="46">
        <v>-90</v>
      </c>
      <c r="Q85" s="46">
        <v>0</v>
      </c>
      <c r="R85" s="46">
        <v>0</v>
      </c>
      <c r="S85" s="74">
        <v>0</v>
      </c>
      <c r="U85" s="73">
        <v>16.93</v>
      </c>
      <c r="V85" s="74">
        <v>-404</v>
      </c>
      <c r="W85">
        <v>-206</v>
      </c>
      <c r="X85">
        <v>-105</v>
      </c>
      <c r="Y85">
        <v>-3</v>
      </c>
      <c r="Z85">
        <v>6.77</v>
      </c>
      <c r="AA85">
        <v>0</v>
      </c>
      <c r="AB85">
        <v>10.16</v>
      </c>
      <c r="AC85">
        <v>-90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6.77</v>
      </c>
      <c r="M86" s="74">
        <v>8.51</v>
      </c>
      <c r="N86" s="73">
        <v>-172</v>
      </c>
      <c r="O86" s="46">
        <v>-105</v>
      </c>
      <c r="P86" s="46">
        <v>-90</v>
      </c>
      <c r="Q86" s="46">
        <v>0</v>
      </c>
      <c r="R86" s="46">
        <v>0</v>
      </c>
      <c r="S86" s="74">
        <v>0</v>
      </c>
      <c r="U86" s="73">
        <v>15.28</v>
      </c>
      <c r="V86" s="74">
        <v>-370</v>
      </c>
      <c r="W86">
        <v>-172</v>
      </c>
      <c r="X86">
        <v>-105</v>
      </c>
      <c r="Y86">
        <v>-3</v>
      </c>
      <c r="Z86">
        <v>6.77</v>
      </c>
      <c r="AA86">
        <v>0</v>
      </c>
      <c r="AB86">
        <v>8.51</v>
      </c>
      <c r="AC86">
        <v>-90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5.56</v>
      </c>
      <c r="M87" s="74">
        <v>5.56</v>
      </c>
      <c r="N87" s="73">
        <v>-210</v>
      </c>
      <c r="O87" s="46">
        <v>-100</v>
      </c>
      <c r="P87" s="46">
        <v>-85</v>
      </c>
      <c r="Q87" s="46">
        <v>0</v>
      </c>
      <c r="R87" s="46">
        <v>0</v>
      </c>
      <c r="S87" s="74">
        <v>0</v>
      </c>
      <c r="U87" s="73">
        <v>11.12</v>
      </c>
      <c r="V87" s="74">
        <v>-398</v>
      </c>
      <c r="W87">
        <v>-210</v>
      </c>
      <c r="X87">
        <v>-100</v>
      </c>
      <c r="Y87">
        <v>-3</v>
      </c>
      <c r="Z87">
        <v>5.56</v>
      </c>
      <c r="AA87">
        <v>0</v>
      </c>
      <c r="AB87">
        <v>5.56</v>
      </c>
      <c r="AC87">
        <v>-85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5.45</v>
      </c>
      <c r="M88" s="74">
        <v>7.38</v>
      </c>
      <c r="N88" s="73">
        <v>-231</v>
      </c>
      <c r="O88" s="46">
        <v>-98</v>
      </c>
      <c r="P88" s="46">
        <v>-85</v>
      </c>
      <c r="Q88" s="46">
        <v>0</v>
      </c>
      <c r="R88" s="46">
        <v>0</v>
      </c>
      <c r="S88" s="74">
        <v>0</v>
      </c>
      <c r="U88" s="73">
        <v>12.83</v>
      </c>
      <c r="V88" s="74">
        <v>-417</v>
      </c>
      <c r="W88">
        <v>-231</v>
      </c>
      <c r="X88">
        <v>-98</v>
      </c>
      <c r="Y88">
        <v>-3</v>
      </c>
      <c r="Z88">
        <v>5.45</v>
      </c>
      <c r="AA88">
        <v>0</v>
      </c>
      <c r="AB88">
        <v>7.38</v>
      </c>
      <c r="AC88">
        <v>-85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6.77</v>
      </c>
      <c r="M89" s="74">
        <v>8.2200000000000006</v>
      </c>
      <c r="N89" s="73">
        <v>-206</v>
      </c>
      <c r="O89" s="46">
        <v>-120</v>
      </c>
      <c r="P89" s="46">
        <v>-90</v>
      </c>
      <c r="Q89" s="46">
        <v>0</v>
      </c>
      <c r="R89" s="46">
        <v>0</v>
      </c>
      <c r="S89" s="74">
        <v>0</v>
      </c>
      <c r="U89" s="73">
        <v>14.99</v>
      </c>
      <c r="V89" s="74">
        <v>-419</v>
      </c>
      <c r="W89">
        <v>-206</v>
      </c>
      <c r="X89">
        <v>-120</v>
      </c>
      <c r="Y89">
        <v>-3</v>
      </c>
      <c r="Z89">
        <v>6.77</v>
      </c>
      <c r="AA89">
        <v>0</v>
      </c>
      <c r="AB89">
        <v>8.2200000000000006</v>
      </c>
      <c r="AC89">
        <v>-90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6.77</v>
      </c>
      <c r="M90" s="74">
        <v>9.67</v>
      </c>
      <c r="N90" s="73">
        <v>-254</v>
      </c>
      <c r="O90" s="46">
        <v>-105</v>
      </c>
      <c r="P90" s="46">
        <v>-95</v>
      </c>
      <c r="Q90" s="46">
        <v>0</v>
      </c>
      <c r="R90" s="46">
        <v>0</v>
      </c>
      <c r="S90" s="74">
        <v>0</v>
      </c>
      <c r="U90" s="73">
        <v>16.440000000000001</v>
      </c>
      <c r="V90" s="74">
        <v>-457</v>
      </c>
      <c r="W90">
        <v>-254</v>
      </c>
      <c r="X90">
        <v>-105</v>
      </c>
      <c r="Y90">
        <v>-3</v>
      </c>
      <c r="Z90">
        <v>6.77</v>
      </c>
      <c r="AA90">
        <v>0</v>
      </c>
      <c r="AB90">
        <v>9.67</v>
      </c>
      <c r="AC90">
        <v>-95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6.77</v>
      </c>
      <c r="M91" s="74">
        <v>8.2200000000000006</v>
      </c>
      <c r="N91" s="73">
        <v>-286</v>
      </c>
      <c r="O91" s="46">
        <v>-117</v>
      </c>
      <c r="P91" s="46">
        <v>-75</v>
      </c>
      <c r="Q91" s="46">
        <v>0</v>
      </c>
      <c r="R91" s="46">
        <v>0</v>
      </c>
      <c r="S91" s="74">
        <v>0</v>
      </c>
      <c r="U91" s="73">
        <v>14.99</v>
      </c>
      <c r="V91" s="74">
        <v>-481</v>
      </c>
      <c r="W91">
        <v>-286</v>
      </c>
      <c r="X91">
        <v>-117</v>
      </c>
      <c r="Y91">
        <v>-3</v>
      </c>
      <c r="Z91">
        <v>6.77</v>
      </c>
      <c r="AA91">
        <v>0</v>
      </c>
      <c r="AB91">
        <v>8.2200000000000006</v>
      </c>
      <c r="AC91">
        <v>-75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6.19</v>
      </c>
      <c r="M92" s="74">
        <v>7.79</v>
      </c>
      <c r="N92" s="73">
        <v>-282</v>
      </c>
      <c r="O92" s="46">
        <v>-111</v>
      </c>
      <c r="P92" s="46">
        <v>-75</v>
      </c>
      <c r="Q92" s="46">
        <v>0</v>
      </c>
      <c r="R92" s="46">
        <v>0</v>
      </c>
      <c r="S92" s="74">
        <v>0</v>
      </c>
      <c r="U92" s="73">
        <v>13.98</v>
      </c>
      <c r="V92" s="74">
        <v>-471</v>
      </c>
      <c r="W92">
        <v>-282</v>
      </c>
      <c r="X92">
        <v>-111</v>
      </c>
      <c r="Y92">
        <v>-3</v>
      </c>
      <c r="Z92">
        <v>6.19</v>
      </c>
      <c r="AA92">
        <v>0</v>
      </c>
      <c r="AB92">
        <v>7.79</v>
      </c>
      <c r="AC92">
        <v>-75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6.08</v>
      </c>
      <c r="M93" s="74">
        <v>4.18</v>
      </c>
      <c r="N93" s="73">
        <v>-256</v>
      </c>
      <c r="O93" s="46">
        <v>-116</v>
      </c>
      <c r="P93" s="46">
        <v>-65</v>
      </c>
      <c r="Q93" s="46">
        <v>0</v>
      </c>
      <c r="R93" s="46">
        <v>0</v>
      </c>
      <c r="S93" s="74">
        <v>0</v>
      </c>
      <c r="U93" s="73">
        <v>10.26</v>
      </c>
      <c r="V93" s="74">
        <v>-440</v>
      </c>
      <c r="W93">
        <v>-256</v>
      </c>
      <c r="X93">
        <v>-116</v>
      </c>
      <c r="Y93">
        <v>-3</v>
      </c>
      <c r="Z93">
        <v>6.08</v>
      </c>
      <c r="AA93">
        <v>0</v>
      </c>
      <c r="AB93">
        <v>4.18</v>
      </c>
      <c r="AC93">
        <v>-65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5.66</v>
      </c>
      <c r="M94" s="74">
        <v>4.54</v>
      </c>
      <c r="N94" s="73">
        <v>-193</v>
      </c>
      <c r="O94" s="46">
        <v>-107</v>
      </c>
      <c r="P94" s="46">
        <v>-65</v>
      </c>
      <c r="Q94" s="46">
        <v>0</v>
      </c>
      <c r="R94" s="46">
        <v>0</v>
      </c>
      <c r="S94" s="74">
        <v>0</v>
      </c>
      <c r="U94" s="73">
        <v>10.199999999999999</v>
      </c>
      <c r="V94" s="74">
        <v>-368</v>
      </c>
      <c r="W94">
        <v>-193</v>
      </c>
      <c r="X94">
        <v>-107</v>
      </c>
      <c r="Y94">
        <v>-3</v>
      </c>
      <c r="Z94">
        <v>5.66</v>
      </c>
      <c r="AA94">
        <v>0</v>
      </c>
      <c r="AB94">
        <v>4.54</v>
      </c>
      <c r="AC94">
        <v>-65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6.77</v>
      </c>
      <c r="M95" s="74">
        <v>7.06</v>
      </c>
      <c r="N95" s="73">
        <v>-225</v>
      </c>
      <c r="O95" s="46">
        <v>-80</v>
      </c>
      <c r="P95" s="46">
        <v>-40</v>
      </c>
      <c r="Q95" s="46">
        <v>0</v>
      </c>
      <c r="R95" s="46">
        <v>0</v>
      </c>
      <c r="S95" s="74">
        <v>0</v>
      </c>
      <c r="U95" s="73">
        <v>13.83</v>
      </c>
      <c r="V95" s="74">
        <v>-348</v>
      </c>
      <c r="W95">
        <v>-225</v>
      </c>
      <c r="X95">
        <v>-80</v>
      </c>
      <c r="Y95">
        <v>-3</v>
      </c>
      <c r="Z95">
        <v>6.77</v>
      </c>
      <c r="AA95">
        <v>0</v>
      </c>
      <c r="AB95">
        <v>7.06</v>
      </c>
      <c r="AC95">
        <v>-40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5.8</v>
      </c>
      <c r="M96" s="74">
        <v>6.77</v>
      </c>
      <c r="N96" s="73">
        <v>-215</v>
      </c>
      <c r="O96" s="46">
        <v>-72</v>
      </c>
      <c r="P96" s="46">
        <v>-10</v>
      </c>
      <c r="Q96" s="46">
        <v>0</v>
      </c>
      <c r="R96" s="46">
        <v>0</v>
      </c>
      <c r="S96" s="74">
        <v>0</v>
      </c>
      <c r="U96" s="73">
        <v>12.57</v>
      </c>
      <c r="V96" s="74">
        <v>-300</v>
      </c>
      <c r="W96">
        <v>-215</v>
      </c>
      <c r="X96">
        <v>-72</v>
      </c>
      <c r="Y96">
        <v>-3</v>
      </c>
      <c r="Z96">
        <v>5.8</v>
      </c>
      <c r="AA96">
        <v>0</v>
      </c>
      <c r="AB96">
        <v>6.77</v>
      </c>
      <c r="AC96">
        <v>-10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5.8</v>
      </c>
      <c r="M97" s="74">
        <v>4.26</v>
      </c>
      <c r="N97" s="73">
        <v>-231</v>
      </c>
      <c r="O97" s="46">
        <v>-65</v>
      </c>
      <c r="P97" s="46">
        <v>0</v>
      </c>
      <c r="Q97" s="46">
        <v>0</v>
      </c>
      <c r="R97" s="46">
        <v>0</v>
      </c>
      <c r="S97" s="74">
        <v>0</v>
      </c>
      <c r="U97" s="73">
        <v>10.06</v>
      </c>
      <c r="V97" s="74">
        <v>-299</v>
      </c>
      <c r="W97">
        <v>-231</v>
      </c>
      <c r="X97">
        <v>-65</v>
      </c>
      <c r="Y97">
        <v>-3</v>
      </c>
      <c r="Z97">
        <v>5.8</v>
      </c>
      <c r="AA97">
        <v>0</v>
      </c>
      <c r="AB97">
        <v>4.26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5.8</v>
      </c>
      <c r="M98" s="74">
        <v>3.39</v>
      </c>
      <c r="N98" s="73">
        <v>-231</v>
      </c>
      <c r="O98" s="46">
        <v>-52</v>
      </c>
      <c r="P98" s="46">
        <v>0</v>
      </c>
      <c r="Q98" s="46">
        <v>0</v>
      </c>
      <c r="R98" s="46">
        <v>0</v>
      </c>
      <c r="S98" s="74">
        <v>0</v>
      </c>
      <c r="U98" s="73">
        <v>9.19</v>
      </c>
      <c r="V98" s="74">
        <v>-286</v>
      </c>
      <c r="W98">
        <v>-231</v>
      </c>
      <c r="X98">
        <v>-52</v>
      </c>
      <c r="Y98">
        <v>-3</v>
      </c>
      <c r="Z98">
        <v>5.8</v>
      </c>
      <c r="AA98">
        <v>0</v>
      </c>
      <c r="AB98">
        <v>3.39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0.31023000000000001</v>
      </c>
      <c r="I99" s="69">
        <f t="shared" ref="I99:BQ99" si="1">SUM(I3:I98)/4000</f>
        <v>0.4425</v>
      </c>
      <c r="J99" s="69">
        <f t="shared" si="1"/>
        <v>0.1257325</v>
      </c>
      <c r="K99" s="69">
        <f t="shared" si="1"/>
        <v>0</v>
      </c>
      <c r="L99" s="69">
        <f t="shared" si="1"/>
        <v>0.1130425</v>
      </c>
      <c r="M99" s="69">
        <f t="shared" si="1"/>
        <v>0.14960749999999987</v>
      </c>
      <c r="N99" s="68">
        <f t="shared" si="1"/>
        <v>-2.35975</v>
      </c>
      <c r="O99" s="69">
        <f t="shared" si="1"/>
        <v>-0.76949999999999996</v>
      </c>
      <c r="P99" s="69">
        <f t="shared" si="1"/>
        <v>-0.87975000000000003</v>
      </c>
      <c r="Q99" s="69">
        <f t="shared" si="1"/>
        <v>-0.1225</v>
      </c>
      <c r="R99" s="69">
        <f t="shared" si="1"/>
        <v>0</v>
      </c>
      <c r="S99" s="70">
        <f t="shared" si="1"/>
        <v>0</v>
      </c>
      <c r="U99" s="68">
        <f t="shared" si="1"/>
        <v>1.1411125</v>
      </c>
      <c r="V99" s="70">
        <f t="shared" si="1"/>
        <v>-4.179450000000001</v>
      </c>
      <c r="W99">
        <f t="shared" si="1"/>
        <v>-2.0495199999999993</v>
      </c>
      <c r="X99">
        <f t="shared" si="1"/>
        <v>-0.32700000000000001</v>
      </c>
      <c r="Y99">
        <f t="shared" si="1"/>
        <v>-4.7949999999999986E-2</v>
      </c>
      <c r="Z99">
        <f t="shared" si="1"/>
        <v>0.1130425</v>
      </c>
      <c r="AA99">
        <f t="shared" si="1"/>
        <v>-0.1225</v>
      </c>
      <c r="AB99">
        <f t="shared" si="1"/>
        <v>0.14960749999999987</v>
      </c>
      <c r="AC99">
        <f t="shared" si="1"/>
        <v>-0.7540174999999999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45087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1.64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1.64</v>
      </c>
      <c r="W23">
        <v>1.64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1.93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1.93</v>
      </c>
      <c r="W24">
        <v>1.93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0.28999999999999998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0.28999999999999998</v>
      </c>
      <c r="W25">
        <v>0.28999999999999998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0.28999999999999998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0.28999999999999998</v>
      </c>
      <c r="W26">
        <v>0.28999999999999998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3.19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3.19</v>
      </c>
      <c r="W28">
        <v>3.19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1.84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1.84</v>
      </c>
      <c r="W29">
        <v>1.84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2.13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2.13</v>
      </c>
      <c r="W31">
        <v>2.13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4.0599999999999996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4.0599999999999996</v>
      </c>
      <c r="W32">
        <v>4.0599999999999996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1.84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1.84</v>
      </c>
      <c r="W37">
        <v>1.84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0.87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0.87</v>
      </c>
      <c r="W38">
        <v>0.87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0.19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0.19</v>
      </c>
      <c r="W41">
        <v>0.19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18.36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0.87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0.39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2.7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9.08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4.5674999999999995E-3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1.2417499999999998E-2</v>
      </c>
      <c r="W99">
        <f t="shared" si="1"/>
        <v>4.5674999999999995E-3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45087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9.5955999999999992</v>
      </c>
      <c r="E3">
        <f>GT_NG!P3</f>
        <v>13.493935790725327</v>
      </c>
      <c r="F3">
        <f>GT_Spot!P3</f>
        <v>0</v>
      </c>
      <c r="G3">
        <f>PPCL_NG!P3</f>
        <v>42.997171238734289</v>
      </c>
      <c r="H3">
        <f>PPCL_Spot!P3</f>
        <v>0</v>
      </c>
      <c r="I3">
        <f>Bawana_NG!P3</f>
        <v>110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1227.7193744825483</v>
      </c>
      <c r="P3" s="36">
        <v>118.22000000000003</v>
      </c>
      <c r="Q3" s="36">
        <v>38.319999999999993</v>
      </c>
      <c r="R3" s="38">
        <v>0</v>
      </c>
      <c r="S3" s="38">
        <v>3.35</v>
      </c>
      <c r="T3" s="37">
        <f>SUMPRODUCT(LTA!J3:AN3,LTA!J$101:AN$101,LTA!J$103:AN$103)</f>
        <v>55.339999999999996</v>
      </c>
      <c r="U3" s="37">
        <f>SUMPRODUCT(LTA!J3:AN3,LTA!J$102:AN$102,LTA!J$103:AN$103)</f>
        <v>97.94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1036.83</v>
      </c>
      <c r="AB3" s="75">
        <f>-STOA!N3</f>
        <v>0</v>
      </c>
      <c r="AC3">
        <f>SUMIF(B3:AB3,"&gt;0")*$AC$2-SUMIF(B3:AB3,"&lt;0")*($AC$2/(1-$AC$2))+SUMIF(AI3:AR3,"&gt;0")*$AC$2-SUMIF(AI3:AR3,"&lt;0")*($AC$2/(1-$AC$2))</f>
        <v>25.387650095191063</v>
      </c>
      <c r="AD3">
        <f>SUM(B3:AB3,AI3:AR3)-AC3</f>
        <v>2598.4184314168169</v>
      </c>
      <c r="AE3">
        <f>'IDT-1'!B3</f>
        <v>0</v>
      </c>
      <c r="AF3" s="24"/>
      <c r="AG3">
        <f>SUM(AD3:AF3)+AT3</f>
        <v>2598.4184314168169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-130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9.5955999999999992</v>
      </c>
      <c r="E4">
        <f>GT_NG!P4</f>
        <v>13.493935790725327</v>
      </c>
      <c r="F4">
        <f>GT_Spot!P4</f>
        <v>0</v>
      </c>
      <c r="G4">
        <f>PPCL_NG!P4</f>
        <v>42.997171238734289</v>
      </c>
      <c r="H4">
        <f>PPCL_Spot!P4</f>
        <v>0</v>
      </c>
      <c r="I4">
        <f>Bawana_NG!P4</f>
        <v>110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1224.8410659339547</v>
      </c>
      <c r="P4" s="36">
        <v>118.22000000000003</v>
      </c>
      <c r="Q4" s="36">
        <v>38.319999999999993</v>
      </c>
      <c r="R4" s="38">
        <v>0</v>
      </c>
      <c r="S4" s="38">
        <v>3.35</v>
      </c>
      <c r="T4" s="37">
        <f>SUMPRODUCT(LTA!J4:AN4,LTA!J$101:AN$101,LTA!J$103:AN$103)</f>
        <v>55.650000000000006</v>
      </c>
      <c r="U4" s="37">
        <f>SUMPRODUCT(LTA!J4:AN4,LTA!J$102:AN$102,LTA!J$103:AN$103)</f>
        <v>97.36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990.41000000000008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24.915936469874659</v>
      </c>
      <c r="AD4">
        <f t="shared" ref="AD4:AD67" si="1">SUM(B4:AB4,AI4:AR4)-AC4</f>
        <v>2553.3218364935396</v>
      </c>
      <c r="AE4">
        <f>'IDT-1'!B4</f>
        <v>15</v>
      </c>
      <c r="AF4" s="24"/>
      <c r="AG4">
        <f t="shared" ref="AG4:AG67" si="2">SUM(AD4:AF4)+AT4</f>
        <v>2568.3218364935396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-126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9.5955999999999992</v>
      </c>
      <c r="E5">
        <f>GT_NG!P5</f>
        <v>13.493935790725327</v>
      </c>
      <c r="F5">
        <f>GT_Spot!P5</f>
        <v>0</v>
      </c>
      <c r="G5">
        <f>PPCL_NG!P5</f>
        <v>42.997171238734289</v>
      </c>
      <c r="H5">
        <f>PPCL_Spot!P5</f>
        <v>0</v>
      </c>
      <c r="I5">
        <f>Bawana_NG!P5</f>
        <v>110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1210.8858847001593</v>
      </c>
      <c r="P5" s="36">
        <v>118.22000000000003</v>
      </c>
      <c r="Q5" s="36">
        <v>38.319999999999993</v>
      </c>
      <c r="R5" s="38">
        <v>0</v>
      </c>
      <c r="S5" s="38">
        <v>3.35</v>
      </c>
      <c r="T5" s="37">
        <f>SUMPRODUCT(LTA!J5:AN5,LTA!J$101:AN$101,LTA!J$103:AN$103)</f>
        <v>55.82</v>
      </c>
      <c r="U5" s="37">
        <f>SUMPRODUCT(LTA!J5:AN5,LTA!J$102:AN$102,LTA!J$103:AN$103)</f>
        <v>93.36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943.02</v>
      </c>
      <c r="AB5" s="75">
        <f>-STOA!N5</f>
        <v>0</v>
      </c>
      <c r="AC5">
        <f t="shared" si="0"/>
        <v>24.076051049351392</v>
      </c>
      <c r="AD5">
        <f t="shared" si="1"/>
        <v>2518.9865406802669</v>
      </c>
      <c r="AE5">
        <f>'IDT-1'!B5</f>
        <v>25</v>
      </c>
      <c r="AF5" s="24"/>
      <c r="AG5">
        <f t="shared" si="2"/>
        <v>2543.9865406802669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-96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9.5955999999999992</v>
      </c>
      <c r="E6">
        <f>GT_NG!P6</f>
        <v>13.493935790725327</v>
      </c>
      <c r="F6">
        <f>GT_Spot!P6</f>
        <v>0</v>
      </c>
      <c r="G6">
        <f>PPCL_NG!P6</f>
        <v>42.997171238734289</v>
      </c>
      <c r="H6">
        <f>PPCL_Spot!P6</f>
        <v>0</v>
      </c>
      <c r="I6">
        <f>Bawana_NG!P6</f>
        <v>110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1208.925965218594</v>
      </c>
      <c r="P6" s="36">
        <v>118.22000000000003</v>
      </c>
      <c r="Q6" s="36">
        <v>38.319999999999993</v>
      </c>
      <c r="R6" s="38">
        <v>0</v>
      </c>
      <c r="S6" s="38">
        <v>3.35</v>
      </c>
      <c r="T6" s="37">
        <f>SUMPRODUCT(LTA!J6:AN6,LTA!J$101:AN$101,LTA!J$103:AN$103)</f>
        <v>56.08</v>
      </c>
      <c r="U6" s="37">
        <f>SUMPRODUCT(LTA!J6:AN6,LTA!J$102:AN$102,LTA!J$103:AN$103)</f>
        <v>93.46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883.05000000000007</v>
      </c>
      <c r="AB6" s="75">
        <f>-STOA!N6</f>
        <v>0</v>
      </c>
      <c r="AC6">
        <f t="shared" si="0"/>
        <v>23.498723247824842</v>
      </c>
      <c r="AD6">
        <f t="shared" si="1"/>
        <v>2461.9939490002289</v>
      </c>
      <c r="AE6">
        <f>'IDT-1'!B6</f>
        <v>45</v>
      </c>
      <c r="AF6" s="24"/>
      <c r="AG6">
        <f t="shared" si="2"/>
        <v>2506.9939490002289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-92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9.5955999999999992</v>
      </c>
      <c r="E7">
        <f>GT_NG!P7</f>
        <v>13.493935790725327</v>
      </c>
      <c r="F7">
        <f>GT_Spot!P7</f>
        <v>0</v>
      </c>
      <c r="G7">
        <f>PPCL_NG!P7</f>
        <v>42.997171238734289</v>
      </c>
      <c r="H7">
        <f>PPCL_Spot!P7</f>
        <v>0</v>
      </c>
      <c r="I7">
        <f>Bawana_NG!P7</f>
        <v>110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1197.1459820984071</v>
      </c>
      <c r="P7" s="36">
        <v>118.22000000000003</v>
      </c>
      <c r="Q7" s="36">
        <v>38.319999999999993</v>
      </c>
      <c r="R7" s="38">
        <v>0</v>
      </c>
      <c r="S7" s="38">
        <v>3.35</v>
      </c>
      <c r="T7" s="37">
        <f>SUMPRODUCT(LTA!J7:AN7,LTA!J$101:AN$101,LTA!J$103:AN$103)</f>
        <v>56.160000000000004</v>
      </c>
      <c r="U7" s="37">
        <f>SUMPRODUCT(LTA!J7:AN7,LTA!J$102:AN$102,LTA!J$103:AN$103)</f>
        <v>93.72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836.67000000000007</v>
      </c>
      <c r="AB7" s="75">
        <f>-STOA!N7</f>
        <v>0</v>
      </c>
      <c r="AC7">
        <f t="shared" si="0"/>
        <v>22.732441698223532</v>
      </c>
      <c r="AD7">
        <f t="shared" si="1"/>
        <v>2433.940247429643</v>
      </c>
      <c r="AE7">
        <f>'IDT-1'!B7</f>
        <v>55</v>
      </c>
      <c r="AF7" s="24"/>
      <c r="AG7">
        <f t="shared" si="2"/>
        <v>2488.940247429643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-63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9.5955999999999992</v>
      </c>
      <c r="E8">
        <f>GT_NG!P8</f>
        <v>13.493935790725327</v>
      </c>
      <c r="F8">
        <f>GT_Spot!P8</f>
        <v>0</v>
      </c>
      <c r="G8">
        <f>PPCL_NG!P8</f>
        <v>42.997171238734289</v>
      </c>
      <c r="H8">
        <f>PPCL_Spot!P8</f>
        <v>0</v>
      </c>
      <c r="I8">
        <f>Bawana_NG!P8</f>
        <v>110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1191.2001665275211</v>
      </c>
      <c r="P8" s="36">
        <v>118.22000000000003</v>
      </c>
      <c r="Q8" s="36">
        <v>38.319999999999993</v>
      </c>
      <c r="R8" s="38">
        <v>0</v>
      </c>
      <c r="S8" s="38">
        <v>3.35</v>
      </c>
      <c r="T8" s="37">
        <f>SUMPRODUCT(LTA!J8:AN8,LTA!J$101:AN$101,LTA!J$103:AN$103)</f>
        <v>56.269999999999996</v>
      </c>
      <c r="U8" s="37">
        <f>SUMPRODUCT(LTA!J8:AN8,LTA!J$102:AN$102,LTA!J$103:AN$103)</f>
        <v>94.97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794.12000000000012</v>
      </c>
      <c r="AB8" s="75">
        <f>-STOA!N8</f>
        <v>0</v>
      </c>
      <c r="AC8">
        <f t="shared" si="0"/>
        <v>22.35315903128852</v>
      </c>
      <c r="AD8">
        <f t="shared" si="1"/>
        <v>2383.1837145256923</v>
      </c>
      <c r="AE8">
        <f>'IDT-1'!B8</f>
        <v>70</v>
      </c>
      <c r="AF8" s="24"/>
      <c r="AG8">
        <f t="shared" si="2"/>
        <v>2453.1837145256923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-67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9.5955999999999992</v>
      </c>
      <c r="E9">
        <f>GT_NG!P9</f>
        <v>13.493935790725327</v>
      </c>
      <c r="F9">
        <f>GT_Spot!P9</f>
        <v>0</v>
      </c>
      <c r="G9">
        <f>PPCL_NG!P9</f>
        <v>42.997171238734289</v>
      </c>
      <c r="H9">
        <f>PPCL_Spot!P9</f>
        <v>0</v>
      </c>
      <c r="I9">
        <f>Bawana_NG!P9</f>
        <v>110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1192.4445076935481</v>
      </c>
      <c r="P9" s="36">
        <v>118.22000000000003</v>
      </c>
      <c r="Q9" s="36">
        <v>38.319999999999993</v>
      </c>
      <c r="R9" s="38">
        <v>0</v>
      </c>
      <c r="S9" s="38">
        <v>3.35</v>
      </c>
      <c r="T9" s="37">
        <f>SUMPRODUCT(LTA!J9:AN9,LTA!J$101:AN$101,LTA!J$103:AN$103)</f>
        <v>76.41</v>
      </c>
      <c r="U9" s="37">
        <f>SUMPRODUCT(LTA!J9:AN9,LTA!J$102:AN$102,LTA!J$103:AN$103)</f>
        <v>84.64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751.56000000000017</v>
      </c>
      <c r="AB9" s="75">
        <f>-STOA!N9</f>
        <v>0</v>
      </c>
      <c r="AC9">
        <f t="shared" si="0"/>
        <v>22.182446763815904</v>
      </c>
      <c r="AD9">
        <f t="shared" si="1"/>
        <v>2339.8487679591922</v>
      </c>
      <c r="AE9">
        <f>'IDT-1'!B9</f>
        <v>80</v>
      </c>
      <c r="AF9" s="24"/>
      <c r="AG9">
        <f t="shared" si="2"/>
        <v>2419.8487679591922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-79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9.5955999999999992</v>
      </c>
      <c r="E10">
        <f>GT_NG!P10</f>
        <v>13.493935790725327</v>
      </c>
      <c r="F10">
        <f>GT_Spot!P10</f>
        <v>0</v>
      </c>
      <c r="G10">
        <f>PPCL_NG!P10</f>
        <v>42.997171238734289</v>
      </c>
      <c r="H10">
        <f>PPCL_Spot!P10</f>
        <v>0</v>
      </c>
      <c r="I10">
        <f>Bawana_NG!P10</f>
        <v>110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1192.4445076935481</v>
      </c>
      <c r="P10" s="36">
        <v>118.22000000000003</v>
      </c>
      <c r="Q10" s="36">
        <v>38.319999999999993</v>
      </c>
      <c r="R10" s="38">
        <v>0</v>
      </c>
      <c r="S10" s="38">
        <v>3.35</v>
      </c>
      <c r="T10" s="37">
        <f>SUMPRODUCT(LTA!J10:AN10,LTA!J$101:AN$101,LTA!J$103:AN$103)</f>
        <v>77.91</v>
      </c>
      <c r="U10" s="37">
        <f>SUMPRODUCT(LTA!J10:AN10,LTA!J$102:AN$102,LTA!J$103:AN$103)</f>
        <v>84.47999999999999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751.56000000000017</v>
      </c>
      <c r="AB10" s="75">
        <f>-STOA!N10</f>
        <v>0</v>
      </c>
      <c r="AC10">
        <f t="shared" si="0"/>
        <v>22.185360636293709</v>
      </c>
      <c r="AD10">
        <f t="shared" si="1"/>
        <v>2342.1858540867142</v>
      </c>
      <c r="AE10">
        <f>'IDT-1'!B10</f>
        <v>42</v>
      </c>
      <c r="AF10" s="24"/>
      <c r="AG10">
        <f t="shared" si="2"/>
        <v>2384.1858540867142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-78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9.5955999999999992</v>
      </c>
      <c r="E11">
        <f>GT_NG!P11</f>
        <v>13.493935790725327</v>
      </c>
      <c r="F11">
        <f>GT_Spot!P11</f>
        <v>0</v>
      </c>
      <c r="G11">
        <f>PPCL_NG!P11</f>
        <v>31.83</v>
      </c>
      <c r="H11">
        <f>PPCL_Spot!P11</f>
        <v>0</v>
      </c>
      <c r="I11">
        <f>Bawana_NG!P11</f>
        <v>76.7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1156.7243613194012</v>
      </c>
      <c r="P11" s="36">
        <v>118.22000000000003</v>
      </c>
      <c r="Q11" s="36">
        <v>38.319999999999993</v>
      </c>
      <c r="R11" s="38">
        <v>0</v>
      </c>
      <c r="S11" s="38">
        <v>3.35</v>
      </c>
      <c r="T11" s="37">
        <f>SUMPRODUCT(LTA!J11:AN11,LTA!J$101:AN$101,LTA!J$103:AN$103)</f>
        <v>79.13</v>
      </c>
      <c r="U11" s="37">
        <f>SUMPRODUCT(LTA!J11:AN11,LTA!J$102:AN$102,LTA!J$103:AN$103)</f>
        <v>84.37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751.5100000000001</v>
      </c>
      <c r="AB11" s="75">
        <f>-STOA!N11</f>
        <v>0</v>
      </c>
      <c r="AC11">
        <f t="shared" si="0"/>
        <v>20.796546294569115</v>
      </c>
      <c r="AD11">
        <f t="shared" si="1"/>
        <v>2342.4473508155575</v>
      </c>
      <c r="AE11">
        <f>'IDT-1'!B11</f>
        <v>0</v>
      </c>
      <c r="AF11" s="24"/>
      <c r="AG11">
        <f t="shared" si="2"/>
        <v>2342.4473508155575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9.5955999999999992</v>
      </c>
      <c r="E12">
        <f>GT_NG!P12</f>
        <v>13.46397146254459</v>
      </c>
      <c r="F12">
        <f>GT_Spot!P12</f>
        <v>0</v>
      </c>
      <c r="G12">
        <f>PPCL_NG!P12</f>
        <v>31.83</v>
      </c>
      <c r="H12">
        <f>PPCL_Spot!P12</f>
        <v>0</v>
      </c>
      <c r="I12">
        <f>Bawana_NG!P12</f>
        <v>76.7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1123.7190023630371</v>
      </c>
      <c r="P12" s="36">
        <v>118.22000000000003</v>
      </c>
      <c r="Q12" s="36">
        <v>38.319999999999993</v>
      </c>
      <c r="R12" s="38">
        <v>0</v>
      </c>
      <c r="S12" s="38">
        <v>3.35</v>
      </c>
      <c r="T12" s="37">
        <f>SUMPRODUCT(LTA!J12:AN12,LTA!J$101:AN$101,LTA!J$103:AN$103)</f>
        <v>80.12</v>
      </c>
      <c r="U12" s="37">
        <f>SUMPRODUCT(LTA!J12:AN12,LTA!J$102:AN$102,LTA!J$103:AN$103)</f>
        <v>128.51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751.5100000000001</v>
      </c>
      <c r="AB12" s="75">
        <f>-STOA!N12</f>
        <v>0</v>
      </c>
      <c r="AC12">
        <f t="shared" si="0"/>
        <v>20.902979449665118</v>
      </c>
      <c r="AD12">
        <f t="shared" si="1"/>
        <v>2354.4355943759165</v>
      </c>
      <c r="AE12">
        <f>'IDT-1'!B12</f>
        <v>0</v>
      </c>
      <c r="AF12" s="24"/>
      <c r="AG12">
        <f t="shared" si="2"/>
        <v>2354.4355943759165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9.5955999999999992</v>
      </c>
      <c r="E13">
        <f>GT_NG!P13</f>
        <v>13.46397146254459</v>
      </c>
      <c r="F13">
        <f>GT_Spot!P13</f>
        <v>0</v>
      </c>
      <c r="G13">
        <f>PPCL_NG!P13</f>
        <v>42.997171238734289</v>
      </c>
      <c r="H13">
        <f>PPCL_Spot!P13</f>
        <v>0</v>
      </c>
      <c r="I13">
        <f>Bawana_NG!P13</f>
        <v>76.7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1102.0635285008452</v>
      </c>
      <c r="P13" s="36">
        <v>118.22000000000003</v>
      </c>
      <c r="Q13" s="36">
        <v>38.319999999999993</v>
      </c>
      <c r="R13" s="38">
        <v>0</v>
      </c>
      <c r="S13" s="38">
        <v>3.35</v>
      </c>
      <c r="T13" s="37">
        <f>SUMPRODUCT(LTA!J13:AN13,LTA!J$101:AN$101,LTA!J$103:AN$103)</f>
        <v>93.28</v>
      </c>
      <c r="U13" s="37">
        <f>SUMPRODUCT(LTA!J13:AN13,LTA!J$102:AN$102,LTA!J$103:AN$103)</f>
        <v>126.72999999999999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751.5100000000001</v>
      </c>
      <c r="AB13" s="75">
        <f>-STOA!N13</f>
        <v>0</v>
      </c>
      <c r="AC13">
        <f t="shared" si="0"/>
        <v>20.990729534278451</v>
      </c>
      <c r="AD13">
        <f t="shared" si="1"/>
        <v>2346.2395416678455</v>
      </c>
      <c r="AE13">
        <f>'IDT-1'!B13</f>
        <v>0</v>
      </c>
      <c r="AF13" s="24"/>
      <c r="AG13">
        <f t="shared" si="2"/>
        <v>2346.2395416678455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9.5955999999999992</v>
      </c>
      <c r="E14">
        <f>GT_NG!P14</f>
        <v>13.46397146254459</v>
      </c>
      <c r="F14">
        <f>GT_Spot!P14</f>
        <v>0</v>
      </c>
      <c r="G14">
        <f>PPCL_NG!P14</f>
        <v>42.997171238734289</v>
      </c>
      <c r="H14">
        <f>PPCL_Spot!P14</f>
        <v>0</v>
      </c>
      <c r="I14">
        <f>Bawana_NG!P14</f>
        <v>76.7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1079.4700639029643</v>
      </c>
      <c r="P14" s="36">
        <v>118.22000000000003</v>
      </c>
      <c r="Q14" s="36">
        <v>38.319999999999993</v>
      </c>
      <c r="R14" s="38">
        <v>0</v>
      </c>
      <c r="S14" s="38">
        <v>3.35</v>
      </c>
      <c r="T14" s="37">
        <f>SUMPRODUCT(LTA!J14:AN14,LTA!J$101:AN$101,LTA!J$103:AN$103)</f>
        <v>92.95</v>
      </c>
      <c r="U14" s="37">
        <f>SUMPRODUCT(LTA!J14:AN14,LTA!J$102:AN$102,LTA!J$103:AN$103)</f>
        <v>124.83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751.5100000000001</v>
      </c>
      <c r="AB14" s="75">
        <f>-STOA!N14</f>
        <v>0</v>
      </c>
      <c r="AC14">
        <f t="shared" si="0"/>
        <v>20.781161173339296</v>
      </c>
      <c r="AD14">
        <f t="shared" si="1"/>
        <v>2320.6256454309041</v>
      </c>
      <c r="AE14">
        <f>'IDT-1'!B14</f>
        <v>0</v>
      </c>
      <c r="AF14" s="24"/>
      <c r="AG14">
        <f t="shared" si="2"/>
        <v>2320.6256454309041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-10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9.5955999999999992</v>
      </c>
      <c r="E15">
        <f>GT_NG!P15</f>
        <v>13.46397146254459</v>
      </c>
      <c r="F15">
        <f>GT_Spot!P15</f>
        <v>0</v>
      </c>
      <c r="G15">
        <f>PPCL_NG!P15</f>
        <v>43.57</v>
      </c>
      <c r="H15">
        <f>PPCL_Spot!P15</f>
        <v>0</v>
      </c>
      <c r="I15">
        <f>Bawana_NG!P15</f>
        <v>83.77000000000001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1082.1451961799153</v>
      </c>
      <c r="P15" s="36">
        <v>118.22000000000003</v>
      </c>
      <c r="Q15" s="36">
        <v>38.319999999999993</v>
      </c>
      <c r="R15" s="38">
        <v>0</v>
      </c>
      <c r="S15" s="38">
        <v>3.35</v>
      </c>
      <c r="T15" s="37">
        <f>SUMPRODUCT(LTA!J15:AN15,LTA!J$101:AN$101,LTA!J$103:AN$103)</f>
        <v>92.48</v>
      </c>
      <c r="U15" s="37">
        <f>SUMPRODUCT(LTA!J15:AN15,LTA!J$102:AN$102,LTA!J$103:AN$103)</f>
        <v>122.61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728.32</v>
      </c>
      <c r="AB15" s="75">
        <f>-STOA!N15</f>
        <v>0</v>
      </c>
      <c r="AC15">
        <f t="shared" si="0"/>
        <v>21.221293519418296</v>
      </c>
      <c r="AD15">
        <f t="shared" si="1"/>
        <v>2239.6234741230414</v>
      </c>
      <c r="AE15">
        <f>'IDT-1'!B15</f>
        <v>0</v>
      </c>
      <c r="AF15" s="24"/>
      <c r="AG15">
        <f t="shared" si="2"/>
        <v>2239.6234741230414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-75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9.5955999999999992</v>
      </c>
      <c r="E16">
        <f>GT_NG!P16</f>
        <v>13.46397146254459</v>
      </c>
      <c r="F16">
        <f>GT_Spot!P16</f>
        <v>0</v>
      </c>
      <c r="G16">
        <f>PPCL_NG!P16</f>
        <v>43.57</v>
      </c>
      <c r="H16">
        <f>PPCL_Spot!P16</f>
        <v>0</v>
      </c>
      <c r="I16">
        <f>Bawana_NG!P16</f>
        <v>83.77000000000001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1063.3771188326821</v>
      </c>
      <c r="P16" s="36">
        <v>118.22000000000003</v>
      </c>
      <c r="Q16" s="36">
        <v>38.319999999999993</v>
      </c>
      <c r="R16" s="38">
        <v>0</v>
      </c>
      <c r="S16" s="38">
        <v>3.35</v>
      </c>
      <c r="T16" s="37">
        <f>SUMPRODUCT(LTA!J16:AN16,LTA!J$101:AN$101,LTA!J$103:AN$103)</f>
        <v>91.93</v>
      </c>
      <c r="U16" s="37">
        <f>SUMPRODUCT(LTA!J16:AN16,LTA!J$102:AN$102,LTA!J$103:AN$103)</f>
        <v>120.69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728.32</v>
      </c>
      <c r="AB16" s="75">
        <f>-STOA!N16</f>
        <v>0</v>
      </c>
      <c r="AC16">
        <f t="shared" si="0"/>
        <v>21.034398438762643</v>
      </c>
      <c r="AD16">
        <f t="shared" si="1"/>
        <v>2218.5722918564638</v>
      </c>
      <c r="AE16">
        <f>'IDT-1'!B16</f>
        <v>0</v>
      </c>
      <c r="AF16" s="24"/>
      <c r="AG16">
        <f t="shared" si="2"/>
        <v>2218.5722918564638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-75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9.5955999999999992</v>
      </c>
      <c r="E17">
        <f>GT_NG!P17</f>
        <v>13.46397146254459</v>
      </c>
      <c r="F17">
        <f>GT_Spot!P17</f>
        <v>0</v>
      </c>
      <c r="G17">
        <f>PPCL_NG!P17</f>
        <v>43.57</v>
      </c>
      <c r="H17">
        <f>PPCL_Spot!P17</f>
        <v>0</v>
      </c>
      <c r="I17">
        <f>Bawana_NG!P17</f>
        <v>83.77000000000001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1014.930695082511</v>
      </c>
      <c r="P17" s="36">
        <v>118.22000000000003</v>
      </c>
      <c r="Q17" s="36">
        <v>38.319999999999993</v>
      </c>
      <c r="R17" s="38">
        <v>0</v>
      </c>
      <c r="S17" s="38">
        <v>3.35</v>
      </c>
      <c r="T17" s="37">
        <f>SUMPRODUCT(LTA!J17:AN17,LTA!J$101:AN$101,LTA!J$103:AN$103)</f>
        <v>91.2</v>
      </c>
      <c r="U17" s="37">
        <f>SUMPRODUCT(LTA!J17:AN17,LTA!J$102:AN$102,LTA!J$103:AN$103)</f>
        <v>118.6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728.32</v>
      </c>
      <c r="AB17" s="75">
        <f>-STOA!N17</f>
        <v>0</v>
      </c>
      <c r="AC17">
        <f t="shared" si="0"/>
        <v>20.201494426306738</v>
      </c>
      <c r="AD17">
        <f t="shared" si="1"/>
        <v>2211.1387721187484</v>
      </c>
      <c r="AE17">
        <f>'IDT-1'!B17</f>
        <v>0</v>
      </c>
      <c r="AF17" s="24"/>
      <c r="AG17">
        <f t="shared" si="2"/>
        <v>2211.1387721187484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-32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9.5955999999999992</v>
      </c>
      <c r="E18">
        <f>GT_NG!P18</f>
        <v>13.46397146254459</v>
      </c>
      <c r="F18">
        <f>GT_Spot!P18</f>
        <v>0</v>
      </c>
      <c r="G18">
        <f>PPCL_NG!P18</f>
        <v>43.57</v>
      </c>
      <c r="H18">
        <f>PPCL_Spot!P18</f>
        <v>0</v>
      </c>
      <c r="I18">
        <f>Bawana_NG!P18</f>
        <v>83.77000000000001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1008.3921909492587</v>
      </c>
      <c r="P18" s="36">
        <v>118.22000000000003</v>
      </c>
      <c r="Q18" s="36">
        <v>38.319999999999993</v>
      </c>
      <c r="R18" s="38">
        <v>0</v>
      </c>
      <c r="S18" s="38">
        <v>3.35</v>
      </c>
      <c r="T18" s="37">
        <f>SUMPRODUCT(LTA!J18:AN18,LTA!J$101:AN$101,LTA!J$103:AN$103)</f>
        <v>90.33</v>
      </c>
      <c r="U18" s="37">
        <f>SUMPRODUCT(LTA!J18:AN18,LTA!J$102:AN$102,LTA!J$103:AN$103)</f>
        <v>116.77000000000001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728.32</v>
      </c>
      <c r="AB18" s="75">
        <f>-STOA!N18</f>
        <v>0</v>
      </c>
      <c r="AC18">
        <f t="shared" si="0"/>
        <v>20.24448937524485</v>
      </c>
      <c r="AD18">
        <f t="shared" si="1"/>
        <v>2187.8572730365581</v>
      </c>
      <c r="AE18">
        <f>'IDT-1'!B18</f>
        <v>0</v>
      </c>
      <c r="AF18" s="24"/>
      <c r="AG18">
        <f t="shared" si="2"/>
        <v>2187.8572730365581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-46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9.5955999999999992</v>
      </c>
      <c r="E19">
        <f>GT_NG!P19</f>
        <v>13.46397146254459</v>
      </c>
      <c r="F19">
        <f>GT_Spot!P19</f>
        <v>0</v>
      </c>
      <c r="G19">
        <f>PPCL_NG!P19</f>
        <v>43.57</v>
      </c>
      <c r="H19">
        <f>PPCL_Spot!P19</f>
        <v>0</v>
      </c>
      <c r="I19">
        <f>Bawana_NG!P19</f>
        <v>83.77000000000001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1010.4313850154917</v>
      </c>
      <c r="P19" s="36">
        <v>118.22000000000003</v>
      </c>
      <c r="Q19" s="36">
        <v>14.509999999999998</v>
      </c>
      <c r="R19" s="38">
        <v>0</v>
      </c>
      <c r="S19" s="38">
        <v>3.35</v>
      </c>
      <c r="T19" s="37">
        <f>SUMPRODUCT(LTA!J19:AN19,LTA!J$101:AN$101,LTA!J$103:AN$103)</f>
        <v>91.669999999999987</v>
      </c>
      <c r="U19" s="37">
        <f>SUMPRODUCT(LTA!J19:AN19,LTA!J$102:AN$102,LTA!J$103:AN$103)</f>
        <v>114.82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728.32</v>
      </c>
      <c r="AB19" s="75">
        <f>-STOA!N19</f>
        <v>0</v>
      </c>
      <c r="AC19">
        <f t="shared" si="0"/>
        <v>20.083050793116488</v>
      </c>
      <c r="AD19">
        <f t="shared" si="1"/>
        <v>2161.63790568492</v>
      </c>
      <c r="AE19">
        <f>'IDT-1'!B19</f>
        <v>0</v>
      </c>
      <c r="AF19" s="24"/>
      <c r="AG19">
        <f t="shared" si="2"/>
        <v>2161.63790568492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9.5955999999999992</v>
      </c>
      <c r="E20">
        <f>GT_NG!P20</f>
        <v>13.250704225352115</v>
      </c>
      <c r="F20">
        <f>GT_Spot!P20</f>
        <v>0</v>
      </c>
      <c r="G20">
        <f>PPCL_NG!P20</f>
        <v>43.57</v>
      </c>
      <c r="H20">
        <f>PPCL_Spot!P20</f>
        <v>0</v>
      </c>
      <c r="I20">
        <f>Bawana_NG!P20</f>
        <v>83.77000000000001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1004.4460970371163</v>
      </c>
      <c r="P20" s="36">
        <v>118.22000000000003</v>
      </c>
      <c r="Q20" s="36">
        <v>14.509999999999998</v>
      </c>
      <c r="R20" s="38">
        <v>0</v>
      </c>
      <c r="S20" s="38">
        <v>3.35</v>
      </c>
      <c r="T20" s="37">
        <f>SUMPRODUCT(LTA!J20:AN20,LTA!J$101:AN$101,LTA!J$103:AN$103)</f>
        <v>70.63</v>
      </c>
      <c r="U20" s="37">
        <f>SUMPRODUCT(LTA!J20:AN20,LTA!J$102:AN$102,LTA!J$103:AN$103)</f>
        <v>124.77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728.32</v>
      </c>
      <c r="AB20" s="75">
        <f>-STOA!N20</f>
        <v>0</v>
      </c>
      <c r="AC20">
        <f t="shared" si="0"/>
        <v>20.06408342005242</v>
      </c>
      <c r="AD20">
        <f t="shared" si="1"/>
        <v>2129.3683178424158</v>
      </c>
      <c r="AE20">
        <f>'IDT-1'!B20</f>
        <v>0</v>
      </c>
      <c r="AF20" s="24"/>
      <c r="AG20">
        <f t="shared" si="2"/>
        <v>2129.3683178424158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-65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9.5955999999999992</v>
      </c>
      <c r="E21">
        <f>GT_NG!P21</f>
        <v>13.250704225352115</v>
      </c>
      <c r="F21">
        <f>GT_Spot!P21</f>
        <v>0</v>
      </c>
      <c r="G21">
        <f>PPCL_NG!P21</f>
        <v>43.57</v>
      </c>
      <c r="H21">
        <f>PPCL_Spot!P21</f>
        <v>0</v>
      </c>
      <c r="I21">
        <f>Bawana_NG!P21</f>
        <v>83.77000000000001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990.43211871151482</v>
      </c>
      <c r="P21" s="36">
        <v>118.22000000000003</v>
      </c>
      <c r="Q21" s="36">
        <v>14.509999999999998</v>
      </c>
      <c r="R21" s="38">
        <v>0</v>
      </c>
      <c r="S21" s="38">
        <v>3.35</v>
      </c>
      <c r="T21" s="37">
        <f>SUMPRODUCT(LTA!J21:AN21,LTA!J$101:AN$101,LTA!J$103:AN$103)</f>
        <v>70.680000000000007</v>
      </c>
      <c r="U21" s="37">
        <f>SUMPRODUCT(LTA!J21:AN21,LTA!J$102:AN$102,LTA!J$103:AN$103)</f>
        <v>103.49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728.32</v>
      </c>
      <c r="AB21" s="75">
        <f>-STOA!N21</f>
        <v>0</v>
      </c>
      <c r="AC21">
        <f t="shared" si="0"/>
        <v>19.993645853886402</v>
      </c>
      <c r="AD21">
        <f t="shared" si="1"/>
        <v>2067.1947770829806</v>
      </c>
      <c r="AE21">
        <f>'IDT-1'!B21</f>
        <v>0</v>
      </c>
      <c r="AF21" s="24"/>
      <c r="AG21">
        <f t="shared" si="2"/>
        <v>2067.1947770829806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-92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9.5955999999999992</v>
      </c>
      <c r="E22">
        <f>GT_NG!P22</f>
        <v>12.856338028169016</v>
      </c>
      <c r="F22">
        <f>GT_Spot!P22</f>
        <v>0</v>
      </c>
      <c r="G22">
        <f>PPCL_NG!P22</f>
        <v>31.427959223427045</v>
      </c>
      <c r="H22">
        <f>PPCL_Spot!P22</f>
        <v>0</v>
      </c>
      <c r="I22">
        <f>Bawana_NG!P22</f>
        <v>83.77000000000001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996.73715384062893</v>
      </c>
      <c r="P22" s="36">
        <v>118.22000000000003</v>
      </c>
      <c r="Q22" s="36">
        <v>14.509999999999998</v>
      </c>
      <c r="R22" s="38">
        <v>0</v>
      </c>
      <c r="S22" s="38">
        <v>3.35</v>
      </c>
      <c r="T22" s="37">
        <f>SUMPRODUCT(LTA!J22:AN22,LTA!J$101:AN$101,LTA!J$103:AN$103)</f>
        <v>71.64</v>
      </c>
      <c r="U22" s="37">
        <f>SUMPRODUCT(LTA!J22:AN22,LTA!J$102:AN$102,LTA!J$103:AN$103)</f>
        <v>101.67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728.32</v>
      </c>
      <c r="AB22" s="75">
        <f>-STOA!N22</f>
        <v>0</v>
      </c>
      <c r="AC22">
        <f t="shared" si="0"/>
        <v>20.162073097230632</v>
      </c>
      <c r="AD22">
        <f t="shared" si="1"/>
        <v>2033.9349779949946</v>
      </c>
      <c r="AE22">
        <f>'IDT-1'!B22</f>
        <v>0</v>
      </c>
      <c r="AF22" s="24"/>
      <c r="AG22">
        <f t="shared" si="2"/>
        <v>2033.9349779949946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-118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9.5955999999999992</v>
      </c>
      <c r="E23">
        <f>GT_NG!P23</f>
        <v>12.856338028169016</v>
      </c>
      <c r="F23">
        <f>GT_Spot!P23</f>
        <v>0</v>
      </c>
      <c r="G23">
        <f>PPCL_NG!P23</f>
        <v>42.997171238734289</v>
      </c>
      <c r="H23">
        <f>PPCL_Spot!P23</f>
        <v>0</v>
      </c>
      <c r="I23">
        <f>Bawana_NG!P23</f>
        <v>83.77000000000001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974.93830248544782</v>
      </c>
      <c r="P23" s="36">
        <v>64.989999999999995</v>
      </c>
      <c r="Q23" s="36">
        <v>14.039999999999997</v>
      </c>
      <c r="R23" s="38">
        <v>0</v>
      </c>
      <c r="S23" s="38">
        <v>3.2399999999999998</v>
      </c>
      <c r="T23" s="37">
        <f>SUMPRODUCT(LTA!J23:AN23,LTA!J$101:AN$101,LTA!J$103:AN$103)</f>
        <v>69.3</v>
      </c>
      <c r="U23" s="37">
        <f>SUMPRODUCT(LTA!J23:AN23,LTA!J$102:AN$102,LTA!J$103:AN$103)</f>
        <v>99.91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728.36</v>
      </c>
      <c r="AB23" s="75">
        <f>-STOA!N23</f>
        <v>0</v>
      </c>
      <c r="AC23">
        <f t="shared" si="0"/>
        <v>18.888058579352894</v>
      </c>
      <c r="AD23">
        <f t="shared" si="1"/>
        <v>2043.1093531729982</v>
      </c>
      <c r="AE23">
        <f>'IDT-1'!B23</f>
        <v>0</v>
      </c>
      <c r="AF23" s="24"/>
      <c r="AG23">
        <f t="shared" si="2"/>
        <v>2043.1093531729982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-42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9.5955999999999992</v>
      </c>
      <c r="E24">
        <f>GT_NG!P24</f>
        <v>12.856338028169016</v>
      </c>
      <c r="F24">
        <f>GT_Spot!P24</f>
        <v>0</v>
      </c>
      <c r="G24">
        <f>PPCL_NG!P24</f>
        <v>42.997171238734289</v>
      </c>
      <c r="H24">
        <f>PPCL_Spot!P24</f>
        <v>0</v>
      </c>
      <c r="I24">
        <f>Bawana_NG!P24</f>
        <v>83.77000000000001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981.37103739299334</v>
      </c>
      <c r="P24" s="36">
        <v>56.099999999999994</v>
      </c>
      <c r="Q24" s="36">
        <v>14.039999999999997</v>
      </c>
      <c r="R24" s="38">
        <v>0</v>
      </c>
      <c r="S24" s="38">
        <v>0</v>
      </c>
      <c r="T24" s="37">
        <f>SUMPRODUCT(LTA!J24:AN24,LTA!J$101:AN$101,LTA!J$103:AN$103)</f>
        <v>67.08</v>
      </c>
      <c r="U24" s="37">
        <f>SUMPRODUCT(LTA!J24:AN24,LTA!J$102:AN$102,LTA!J$103:AN$103)</f>
        <v>97.87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728.36</v>
      </c>
      <c r="AB24" s="75">
        <f>-STOA!N24</f>
        <v>0</v>
      </c>
      <c r="AC24">
        <f t="shared" si="0"/>
        <v>18.906972176805638</v>
      </c>
      <c r="AD24">
        <f t="shared" si="1"/>
        <v>2021.1331744830909</v>
      </c>
      <c r="AE24">
        <f>'IDT-1'!B24</f>
        <v>0</v>
      </c>
      <c r="AF24" s="24"/>
      <c r="AG24">
        <f t="shared" si="2"/>
        <v>2021.1331744830909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-54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9.5955999999999992</v>
      </c>
      <c r="E25">
        <f>GT_NG!P25</f>
        <v>12.856338028169016</v>
      </c>
      <c r="F25">
        <f>GT_Spot!P25</f>
        <v>0</v>
      </c>
      <c r="G25">
        <f>PPCL_NG!P25</f>
        <v>32.69</v>
      </c>
      <c r="H25">
        <f>PPCL_Spot!P25</f>
        <v>0</v>
      </c>
      <c r="I25">
        <f>Bawana_NG!P25</f>
        <v>83.77000000000001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983.41731134026838</v>
      </c>
      <c r="P25" s="36">
        <v>56.099999999999994</v>
      </c>
      <c r="Q25" s="36">
        <v>14.039999999999997</v>
      </c>
      <c r="R25" s="38">
        <v>0</v>
      </c>
      <c r="S25" s="38">
        <v>0</v>
      </c>
      <c r="T25" s="37">
        <f>SUMPRODUCT(LTA!J25:AN25,LTA!J$101:AN$101,LTA!J$103:AN$103)</f>
        <v>64.62</v>
      </c>
      <c r="U25" s="37">
        <f>SUMPRODUCT(LTA!J25:AN25,LTA!J$102:AN$102,LTA!J$103:AN$103)</f>
        <v>95.42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728.36</v>
      </c>
      <c r="AB25" s="75">
        <f>-STOA!N25</f>
        <v>0</v>
      </c>
      <c r="AC25">
        <f t="shared" si="0"/>
        <v>18.773312025596407</v>
      </c>
      <c r="AD25">
        <f t="shared" si="1"/>
        <v>2010.0959373428411</v>
      </c>
      <c r="AE25">
        <f>'IDT-1'!B25</f>
        <v>0</v>
      </c>
      <c r="AF25" s="24"/>
      <c r="AG25">
        <f t="shared" si="2"/>
        <v>2010.0959373428411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-52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9.5955999999999992</v>
      </c>
      <c r="E26">
        <f>GT_NG!P26</f>
        <v>12.856338028169016</v>
      </c>
      <c r="F26">
        <f>GT_Spot!P26</f>
        <v>0</v>
      </c>
      <c r="G26">
        <f>PPCL_NG!P26</f>
        <v>32.69</v>
      </c>
      <c r="H26">
        <f>PPCL_Spot!P26</f>
        <v>0</v>
      </c>
      <c r="I26">
        <f>Bawana_NG!P26</f>
        <v>83.77000000000001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983.58122705077585</v>
      </c>
      <c r="P26" s="36">
        <v>56.099999999999994</v>
      </c>
      <c r="Q26" s="36">
        <v>14.039999999999997</v>
      </c>
      <c r="R26" s="38">
        <v>0</v>
      </c>
      <c r="S26" s="38">
        <v>0</v>
      </c>
      <c r="T26" s="37">
        <f>SUMPRODUCT(LTA!J26:AN26,LTA!J$101:AN$101,LTA!J$103:AN$103)</f>
        <v>62.49</v>
      </c>
      <c r="U26" s="37">
        <f>SUMPRODUCT(LTA!J26:AN26,LTA!J$102:AN$102,LTA!J$103:AN$103)</f>
        <v>99.289999999999992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728.36</v>
      </c>
      <c r="AB26" s="75">
        <f>-STOA!N26</f>
        <v>0</v>
      </c>
      <c r="AC26">
        <f t="shared" si="0"/>
        <v>19.056410309514728</v>
      </c>
      <c r="AD26">
        <f t="shared" si="1"/>
        <v>1981.7167547694298</v>
      </c>
      <c r="AE26">
        <f>'IDT-1'!B26</f>
        <v>0</v>
      </c>
      <c r="AF26" s="24"/>
      <c r="AG26">
        <f t="shared" si="2"/>
        <v>1981.7167547694298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-82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9.5955999999999992</v>
      </c>
      <c r="E27">
        <f>GT_NG!P27</f>
        <v>12.820336906584991</v>
      </c>
      <c r="F27">
        <f>GT_Spot!P27</f>
        <v>0</v>
      </c>
      <c r="G27">
        <f>PPCL_NG!P27</f>
        <v>42.997171238734289</v>
      </c>
      <c r="H27">
        <f>PPCL_Spot!P27</f>
        <v>0</v>
      </c>
      <c r="I27">
        <f>Bawana_NG!P27</f>
        <v>83.77000000000001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983.84678102857902</v>
      </c>
      <c r="P27" s="36">
        <v>56.099999999999994</v>
      </c>
      <c r="Q27" s="36">
        <v>14.039999999999997</v>
      </c>
      <c r="R27" s="38">
        <v>13.370000000000001</v>
      </c>
      <c r="S27" s="38">
        <v>0</v>
      </c>
      <c r="T27" s="37">
        <f>SUMPRODUCT(LTA!J27:AN27,LTA!J$101:AN$101,LTA!J$103:AN$103)</f>
        <v>63.739999999999995</v>
      </c>
      <c r="U27" s="37">
        <f>SUMPRODUCT(LTA!J27:AN27,LTA!J$102:AN$102,LTA!J$103:AN$103)</f>
        <v>97.93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674.64</v>
      </c>
      <c r="AB27" s="75">
        <f>-STOA!N27</f>
        <v>0</v>
      </c>
      <c r="AC27">
        <f t="shared" si="0"/>
        <v>18.500107273317877</v>
      </c>
      <c r="AD27">
        <f t="shared" si="1"/>
        <v>1985.3497819005804</v>
      </c>
      <c r="AE27">
        <f>'IDT-1'!B27</f>
        <v>0</v>
      </c>
      <c r="AF27" s="24"/>
      <c r="AG27">
        <f t="shared" si="2"/>
        <v>1985.3497819005804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-49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9.5955999999999992</v>
      </c>
      <c r="E28">
        <f>GT_NG!P28</f>
        <v>12.820336906584991</v>
      </c>
      <c r="F28">
        <f>GT_Spot!P28</f>
        <v>0</v>
      </c>
      <c r="G28">
        <f>PPCL_NG!P28</f>
        <v>42.997171238734289</v>
      </c>
      <c r="H28">
        <f>PPCL_Spot!P28</f>
        <v>0</v>
      </c>
      <c r="I28">
        <f>Bawana_NG!P28</f>
        <v>87.546109061819465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941.49429691719729</v>
      </c>
      <c r="P28" s="36">
        <v>56.099999999999994</v>
      </c>
      <c r="Q28" s="36">
        <v>14.039999999999997</v>
      </c>
      <c r="R28" s="38">
        <v>28.999999999999996</v>
      </c>
      <c r="S28" s="38">
        <v>0</v>
      </c>
      <c r="T28" s="37">
        <f>SUMPRODUCT(LTA!J28:AN28,LTA!J$101:AN$101,LTA!J$103:AN$103)</f>
        <v>66.900000000000006</v>
      </c>
      <c r="U28" s="37">
        <f>SUMPRODUCT(LTA!J28:AN28,LTA!J$102:AN$102,LTA!J$103:AN$103)</f>
        <v>96.38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675.33999999999992</v>
      </c>
      <c r="AB28" s="75">
        <f>-STOA!N28</f>
        <v>0</v>
      </c>
      <c r="AC28">
        <f t="shared" si="0"/>
        <v>18.718022911380515</v>
      </c>
      <c r="AD28">
        <f t="shared" si="1"/>
        <v>1919.4954912129554</v>
      </c>
      <c r="AE28">
        <f>'IDT-1'!B28</f>
        <v>0</v>
      </c>
      <c r="AF28" s="24"/>
      <c r="AG28">
        <f t="shared" si="2"/>
        <v>1919.4954912129554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-94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9.5955999999999992</v>
      </c>
      <c r="E29">
        <f>GT_NG!P29</f>
        <v>12.820336906584991</v>
      </c>
      <c r="F29">
        <f>GT_Spot!P29</f>
        <v>0</v>
      </c>
      <c r="G29">
        <f>PPCL_NG!P29</f>
        <v>32.69</v>
      </c>
      <c r="H29">
        <f>PPCL_Spot!P29</f>
        <v>0</v>
      </c>
      <c r="I29">
        <f>Bawana_NG!P29</f>
        <v>87.546109061819465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954.54392843690835</v>
      </c>
      <c r="P29" s="36">
        <v>56.099999999999994</v>
      </c>
      <c r="Q29" s="36">
        <v>14.039999999999997</v>
      </c>
      <c r="R29" s="38">
        <v>35.999999999999993</v>
      </c>
      <c r="S29" s="38">
        <v>0</v>
      </c>
      <c r="T29" s="37">
        <f>SUMPRODUCT(LTA!J29:AN29,LTA!J$101:AN$101,LTA!J$103:AN$103)</f>
        <v>62.47</v>
      </c>
      <c r="U29" s="37">
        <f>SUMPRODUCT(LTA!J29:AN29,LTA!J$102:AN$102,LTA!J$103:AN$103)</f>
        <v>94.15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676.04</v>
      </c>
      <c r="AB29" s="75">
        <f>-STOA!N29</f>
        <v>0</v>
      </c>
      <c r="AC29">
        <f t="shared" si="0"/>
        <v>18.857846092119459</v>
      </c>
      <c r="AD29">
        <f t="shared" si="1"/>
        <v>1911.1381283131934</v>
      </c>
      <c r="AE29">
        <f>'IDT-1'!B29</f>
        <v>0</v>
      </c>
      <c r="AF29" s="24"/>
      <c r="AG29">
        <f t="shared" si="2"/>
        <v>1911.1381283131934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-106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9.5955999999999992</v>
      </c>
      <c r="E30">
        <f>GT_NG!P30</f>
        <v>12.820336906584991</v>
      </c>
      <c r="F30">
        <f>GT_Spot!P30</f>
        <v>0</v>
      </c>
      <c r="G30">
        <f>PPCL_NG!P30</f>
        <v>32.69</v>
      </c>
      <c r="H30">
        <f>PPCL_Spot!P30</f>
        <v>0</v>
      </c>
      <c r="I30">
        <f>Bawana_NG!P30</f>
        <v>87.546109061819465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926.0843767438472</v>
      </c>
      <c r="P30" s="36">
        <v>56.099999999999994</v>
      </c>
      <c r="Q30" s="36">
        <v>14.03</v>
      </c>
      <c r="R30" s="38">
        <v>36</v>
      </c>
      <c r="S30" s="38">
        <v>0</v>
      </c>
      <c r="T30" s="37">
        <f>SUMPRODUCT(LTA!J30:AN30,LTA!J$101:AN$101,LTA!J$103:AN$103)</f>
        <v>70.02</v>
      </c>
      <c r="U30" s="37">
        <f>SUMPRODUCT(LTA!J30:AN30,LTA!J$102:AN$102,LTA!J$103:AN$103)</f>
        <v>91.9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-11</v>
      </c>
      <c r="AA30" s="75">
        <f>STOA!H30</f>
        <v>690.74</v>
      </c>
      <c r="AB30" s="75">
        <f>-STOA!N30</f>
        <v>0</v>
      </c>
      <c r="AC30">
        <f t="shared" si="0"/>
        <v>18.916485950053449</v>
      </c>
      <c r="AD30">
        <f t="shared" si="1"/>
        <v>1887.6099367621982</v>
      </c>
      <c r="AE30">
        <f>'IDT-1'!B30</f>
        <v>0</v>
      </c>
      <c r="AF30" s="24"/>
      <c r="AG30">
        <f t="shared" si="2"/>
        <v>1887.6099367621982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-110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9.5955999999999992</v>
      </c>
      <c r="E31">
        <f>GT_NG!P31</f>
        <v>12.856338028169016</v>
      </c>
      <c r="F31">
        <f>GT_Spot!P31</f>
        <v>0</v>
      </c>
      <c r="G31">
        <f>PPCL_NG!P31</f>
        <v>42.997171238734289</v>
      </c>
      <c r="H31">
        <f>PPCL_Spot!P31</f>
        <v>0</v>
      </c>
      <c r="I31">
        <f>Bawana_NG!P31</f>
        <v>87.546109061819465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931.50810562170932</v>
      </c>
      <c r="P31" s="36">
        <v>56.099999999999994</v>
      </c>
      <c r="Q31" s="36">
        <v>14.03</v>
      </c>
      <c r="R31" s="38">
        <v>35.999999999999993</v>
      </c>
      <c r="S31" s="38">
        <v>0</v>
      </c>
      <c r="T31" s="37">
        <f>SUMPRODUCT(LTA!J31:AN31,LTA!J$101:AN$101,LTA!J$103:AN$103)</f>
        <v>82.97</v>
      </c>
      <c r="U31" s="37">
        <f>SUMPRODUCT(LTA!J31:AN31,LTA!J$102:AN$102,LTA!J$103:AN$103)</f>
        <v>88.38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-35</v>
      </c>
      <c r="AA31" s="75">
        <f>STOA!H31</f>
        <v>695.85</v>
      </c>
      <c r="AB31" s="75">
        <f>-STOA!N31</f>
        <v>0</v>
      </c>
      <c r="AC31">
        <f t="shared" si="0"/>
        <v>19.698118077236764</v>
      </c>
      <c r="AD31">
        <f t="shared" si="1"/>
        <v>1859.135205873195</v>
      </c>
      <c r="AE31">
        <f>'IDT-1'!B31</f>
        <v>0</v>
      </c>
      <c r="AF31" s="24"/>
      <c r="AG31">
        <f t="shared" si="2"/>
        <v>1859.135205873195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-144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9.5955999999999992</v>
      </c>
      <c r="E32">
        <f>GT_NG!P32</f>
        <v>12.856338028169016</v>
      </c>
      <c r="F32">
        <f>GT_Spot!P32</f>
        <v>0</v>
      </c>
      <c r="G32">
        <f>PPCL_NG!P32</f>
        <v>42.997171238734289</v>
      </c>
      <c r="H32">
        <f>PPCL_Spot!P32</f>
        <v>0</v>
      </c>
      <c r="I32">
        <f>Bawana_NG!P32</f>
        <v>87.546109061819465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931.43575313953488</v>
      </c>
      <c r="P32" s="36">
        <v>56.099999999999994</v>
      </c>
      <c r="Q32" s="36">
        <v>14.03</v>
      </c>
      <c r="R32" s="38">
        <v>35.999999999999993</v>
      </c>
      <c r="S32" s="38">
        <v>0</v>
      </c>
      <c r="T32" s="37">
        <f>SUMPRODUCT(LTA!J32:AN32,LTA!J$101:AN$101,LTA!J$103:AN$103)</f>
        <v>102.30000000000001</v>
      </c>
      <c r="U32" s="37">
        <f>SUMPRODUCT(LTA!J32:AN32,LTA!J$102:AN$102,LTA!J$103:AN$103)</f>
        <v>83.610000000000014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-96</v>
      </c>
      <c r="AA32" s="75">
        <f>STOA!H32</f>
        <v>706.35</v>
      </c>
      <c r="AB32" s="75">
        <f>-STOA!N32</f>
        <v>0</v>
      </c>
      <c r="AC32">
        <f t="shared" si="0"/>
        <v>20.12220630840412</v>
      </c>
      <c r="AD32">
        <f t="shared" si="1"/>
        <v>1860.6987651598533</v>
      </c>
      <c r="AE32">
        <f>'IDT-1'!B32</f>
        <v>0</v>
      </c>
      <c r="AF32" s="24"/>
      <c r="AG32">
        <f t="shared" si="2"/>
        <v>1860.6987651598533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-106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9.5955999999999992</v>
      </c>
      <c r="E33">
        <f>GT_NG!P33</f>
        <v>12.856338028169016</v>
      </c>
      <c r="F33">
        <f>GT_Spot!P33</f>
        <v>0</v>
      </c>
      <c r="G33">
        <f>PPCL_NG!P33</f>
        <v>42.997171238734289</v>
      </c>
      <c r="H33">
        <f>PPCL_Spot!P33</f>
        <v>0</v>
      </c>
      <c r="I33">
        <f>Bawana_NG!P33</f>
        <v>87.546109061819465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932.05222410126987</v>
      </c>
      <c r="P33" s="36">
        <v>56.099999999999994</v>
      </c>
      <c r="Q33" s="36">
        <v>14.03</v>
      </c>
      <c r="R33" s="38">
        <v>35.999999999999993</v>
      </c>
      <c r="S33" s="38">
        <v>0</v>
      </c>
      <c r="T33" s="37">
        <f>SUMPRODUCT(LTA!J33:AN33,LTA!J$101:AN$101,LTA!J$103:AN$103)</f>
        <v>124.30999999999999</v>
      </c>
      <c r="U33" s="37">
        <f>SUMPRODUCT(LTA!J33:AN33,LTA!J$102:AN$102,LTA!J$103:AN$103)</f>
        <v>78.72999999999999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-132</v>
      </c>
      <c r="AA33" s="75">
        <f>STOA!H33</f>
        <v>718.94999999999993</v>
      </c>
      <c r="AB33" s="75">
        <f>-STOA!N33</f>
        <v>0</v>
      </c>
      <c r="AC33">
        <f t="shared" si="0"/>
        <v>20.762136608799594</v>
      </c>
      <c r="AD33">
        <f t="shared" si="1"/>
        <v>1848.405305821193</v>
      </c>
      <c r="AE33">
        <f>'IDT-1'!B33</f>
        <v>0</v>
      </c>
      <c r="AF33" s="24"/>
      <c r="AG33">
        <f t="shared" si="2"/>
        <v>1848.405305821193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-112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9.5955999999999992</v>
      </c>
      <c r="E34">
        <f>GT_NG!P34</f>
        <v>12.856338028169016</v>
      </c>
      <c r="F34">
        <f>GT_Spot!P34</f>
        <v>0</v>
      </c>
      <c r="G34">
        <f>PPCL_NG!P34</f>
        <v>42.997171238734289</v>
      </c>
      <c r="H34">
        <f>PPCL_Spot!P34</f>
        <v>0</v>
      </c>
      <c r="I34">
        <f>Bawana_NG!P34</f>
        <v>87.546109061819465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931.51310193428651</v>
      </c>
      <c r="P34" s="36">
        <v>56.099999999999994</v>
      </c>
      <c r="Q34" s="36">
        <v>14.03</v>
      </c>
      <c r="R34" s="38">
        <v>35.999999999999993</v>
      </c>
      <c r="S34" s="38">
        <v>0</v>
      </c>
      <c r="T34" s="37">
        <f>SUMPRODUCT(LTA!J34:AN34,LTA!J$101:AN$101,LTA!J$103:AN$103)</f>
        <v>143.41000000000003</v>
      </c>
      <c r="U34" s="37">
        <f>SUMPRODUCT(LTA!J34:AN34,LTA!J$102:AN$102,LTA!J$103:AN$103)</f>
        <v>73.62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-159</v>
      </c>
      <c r="AA34" s="75">
        <f>STOA!H34</f>
        <v>732.94999999999993</v>
      </c>
      <c r="AB34" s="75">
        <f>-STOA!N34</f>
        <v>0</v>
      </c>
      <c r="AC34">
        <f t="shared" si="0"/>
        <v>21.30556066948478</v>
      </c>
      <c r="AD34">
        <f t="shared" si="1"/>
        <v>1841.3127595935243</v>
      </c>
      <c r="AE34">
        <f>'IDT-1'!B34</f>
        <v>0</v>
      </c>
      <c r="AF34" s="24"/>
      <c r="AG34">
        <f t="shared" si="2"/>
        <v>1841.3127595935243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-119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9.5955999999999992</v>
      </c>
      <c r="E35">
        <f>GT_NG!P35</f>
        <v>12.856338028169016</v>
      </c>
      <c r="F35">
        <f>GT_Spot!P35</f>
        <v>0</v>
      </c>
      <c r="G35">
        <f>PPCL_NG!P35</f>
        <v>42.997171238734289</v>
      </c>
      <c r="H35">
        <f>PPCL_Spot!P35</f>
        <v>0</v>
      </c>
      <c r="I35">
        <f>Bawana_NG!P35</f>
        <v>87.546109061819465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900.52500253260678</v>
      </c>
      <c r="P35" s="36">
        <v>56.099999999999994</v>
      </c>
      <c r="Q35" s="36">
        <v>14.03</v>
      </c>
      <c r="R35" s="38">
        <v>43</v>
      </c>
      <c r="S35" s="38">
        <v>0</v>
      </c>
      <c r="T35" s="37">
        <f>SUMPRODUCT(LTA!J35:AN35,LTA!J$101:AN$101,LTA!J$103:AN$103)</f>
        <v>170.13</v>
      </c>
      <c r="U35" s="37">
        <f>SUMPRODUCT(LTA!J35:AN35,LTA!J$102:AN$102,LTA!J$103:AN$103)</f>
        <v>65.210000000000008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-227</v>
      </c>
      <c r="AA35" s="75">
        <f>STOA!H35</f>
        <v>741.84</v>
      </c>
      <c r="AB35" s="75">
        <f>-STOA!N35</f>
        <v>0</v>
      </c>
      <c r="AC35">
        <f t="shared" si="0"/>
        <v>21.866513046081721</v>
      </c>
      <c r="AD35">
        <f t="shared" si="1"/>
        <v>1783.9637078152477</v>
      </c>
      <c r="AE35">
        <f>'IDT-1'!B35</f>
        <v>0</v>
      </c>
      <c r="AF35" s="24"/>
      <c r="AG35">
        <f t="shared" si="2"/>
        <v>1783.9637078152477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-111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9.5955999999999992</v>
      </c>
      <c r="E36">
        <f>GT_NG!P36</f>
        <v>12.856338028169016</v>
      </c>
      <c r="F36">
        <f>GT_Spot!P36</f>
        <v>0</v>
      </c>
      <c r="G36">
        <f>PPCL_NG!P36</f>
        <v>42.997171238734289</v>
      </c>
      <c r="H36">
        <f>PPCL_Spot!P36</f>
        <v>0</v>
      </c>
      <c r="I36">
        <f>Bawana_NG!P36</f>
        <v>87.546109061819465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933.35002093435378</v>
      </c>
      <c r="P36" s="36">
        <v>56.099999999999994</v>
      </c>
      <c r="Q36" s="36">
        <v>14.03</v>
      </c>
      <c r="R36" s="38">
        <v>43</v>
      </c>
      <c r="S36" s="38">
        <v>0</v>
      </c>
      <c r="T36" s="37">
        <f>SUMPRODUCT(LTA!J36:AN36,LTA!J$101:AN$101,LTA!J$103:AN$103)</f>
        <v>197.28</v>
      </c>
      <c r="U36" s="37">
        <f>SUMPRODUCT(LTA!J36:AN36,LTA!J$102:AN$102,LTA!J$103:AN$103)</f>
        <v>63.33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-285</v>
      </c>
      <c r="AA36" s="75">
        <f>STOA!H36</f>
        <v>750.24</v>
      </c>
      <c r="AB36" s="75">
        <f>-STOA!N36</f>
        <v>0</v>
      </c>
      <c r="AC36">
        <f t="shared" si="0"/>
        <v>23.010991241915399</v>
      </c>
      <c r="AD36">
        <f t="shared" si="1"/>
        <v>1786.3142480211609</v>
      </c>
      <c r="AE36">
        <f>'IDT-1'!B36</f>
        <v>0</v>
      </c>
      <c r="AF36" s="24"/>
      <c r="AG36">
        <f t="shared" si="2"/>
        <v>1786.3142480211609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-116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9.5955999999999992</v>
      </c>
      <c r="E37">
        <f>GT_NG!P37</f>
        <v>12.856338028169016</v>
      </c>
      <c r="F37">
        <f>GT_Spot!P37</f>
        <v>0</v>
      </c>
      <c r="G37">
        <f>PPCL_NG!P37</f>
        <v>42.997171238734289</v>
      </c>
      <c r="H37">
        <f>PPCL_Spot!P37</f>
        <v>0</v>
      </c>
      <c r="I37">
        <f>Bawana_NG!P37</f>
        <v>87.546109061819465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930.48281757387713</v>
      </c>
      <c r="P37" s="36">
        <v>56.099999999999994</v>
      </c>
      <c r="Q37" s="36">
        <v>14.03</v>
      </c>
      <c r="R37" s="38">
        <v>43</v>
      </c>
      <c r="S37" s="38">
        <v>0</v>
      </c>
      <c r="T37" s="37">
        <f>SUMPRODUCT(LTA!J37:AN37,LTA!J$101:AN$101,LTA!J$103:AN$103)</f>
        <v>219.36999999999998</v>
      </c>
      <c r="U37" s="37">
        <f>SUMPRODUCT(LTA!J37:AN37,LTA!J$102:AN$102,LTA!J$103:AN$103)</f>
        <v>62.97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-297</v>
      </c>
      <c r="AA37" s="75">
        <f>STOA!H37</f>
        <v>759.34</v>
      </c>
      <c r="AB37" s="75">
        <f>-STOA!N37</f>
        <v>0</v>
      </c>
      <c r="AC37">
        <f t="shared" si="0"/>
        <v>23.789751503674921</v>
      </c>
      <c r="AD37">
        <f t="shared" si="1"/>
        <v>1753.4982843989249</v>
      </c>
      <c r="AE37">
        <f>'IDT-1'!B37</f>
        <v>0</v>
      </c>
      <c r="AF37" s="24"/>
      <c r="AG37">
        <f t="shared" si="2"/>
        <v>1753.4982843989249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-164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9.5955999999999992</v>
      </c>
      <c r="E38">
        <f>GT_NG!P38</f>
        <v>12.856338028169016</v>
      </c>
      <c r="F38">
        <f>GT_Spot!P38</f>
        <v>0</v>
      </c>
      <c r="G38">
        <f>PPCL_NG!P38</f>
        <v>41.572808973579292</v>
      </c>
      <c r="H38">
        <f>PPCL_Spot!P38</f>
        <v>0</v>
      </c>
      <c r="I38">
        <f>Bawana_NG!P38</f>
        <v>87.546109061819465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930.50244676529053</v>
      </c>
      <c r="P38" s="36">
        <v>56.099999999999994</v>
      </c>
      <c r="Q38" s="36">
        <v>14.03</v>
      </c>
      <c r="R38" s="38">
        <v>43</v>
      </c>
      <c r="S38" s="38">
        <v>0</v>
      </c>
      <c r="T38" s="37">
        <f>SUMPRODUCT(LTA!J38:AN38,LTA!J$101:AN$101,LTA!J$103:AN$103)</f>
        <v>246.35000000000002</v>
      </c>
      <c r="U38" s="37">
        <f>SUMPRODUCT(LTA!J38:AN38,LTA!J$102:AN$102,LTA!J$103:AN$103)</f>
        <v>62.33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-301</v>
      </c>
      <c r="AA38" s="75">
        <f>STOA!H38</f>
        <v>776.84</v>
      </c>
      <c r="AB38" s="75">
        <f>-STOA!N38</f>
        <v>0</v>
      </c>
      <c r="AC38">
        <f t="shared" si="0"/>
        <v>24.296353765458928</v>
      </c>
      <c r="AD38">
        <f t="shared" si="1"/>
        <v>1780.4269490633994</v>
      </c>
      <c r="AE38">
        <f>'IDT-1'!B38</f>
        <v>0</v>
      </c>
      <c r="AF38" s="24"/>
      <c r="AG38">
        <f t="shared" si="2"/>
        <v>1780.4269490633994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-175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9.5955999999999992</v>
      </c>
      <c r="E39">
        <f>GT_NG!P39</f>
        <v>12.738028169014086</v>
      </c>
      <c r="F39">
        <f>GT_Spot!P39</f>
        <v>0</v>
      </c>
      <c r="G39">
        <f>PPCL_NG!P39</f>
        <v>41.572808973579292</v>
      </c>
      <c r="H39">
        <f>PPCL_Spot!P39</f>
        <v>0</v>
      </c>
      <c r="I39">
        <f>Bawana_NG!P39</f>
        <v>87.546109061819465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924.57335032404046</v>
      </c>
      <c r="P39" s="36">
        <v>56.099999999999994</v>
      </c>
      <c r="Q39" s="36">
        <v>14.03</v>
      </c>
      <c r="R39" s="38">
        <v>43</v>
      </c>
      <c r="S39" s="38">
        <v>0</v>
      </c>
      <c r="T39" s="37">
        <f>SUMPRODUCT(LTA!J39:AN39,LTA!J$101:AN$101,LTA!J$103:AN$103)</f>
        <v>270.70999999999998</v>
      </c>
      <c r="U39" s="37">
        <f>SUMPRODUCT(LTA!J39:AN39,LTA!J$102:AN$102,LTA!J$103:AN$103)</f>
        <v>63.94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-269</v>
      </c>
      <c r="AA39" s="75">
        <f>STOA!H39</f>
        <v>785.24</v>
      </c>
      <c r="AB39" s="75">
        <f>-STOA!N39</f>
        <v>0</v>
      </c>
      <c r="AC39">
        <f t="shared" si="0"/>
        <v>24.598861355148536</v>
      </c>
      <c r="AD39">
        <f t="shared" si="1"/>
        <v>1802.4470351733048</v>
      </c>
      <c r="AE39">
        <f>'IDT-1'!B39</f>
        <v>0</v>
      </c>
      <c r="AF39" s="24"/>
      <c r="AG39">
        <f t="shared" si="2"/>
        <v>1802.4470351733048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-213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9.5955999999999992</v>
      </c>
      <c r="E40">
        <f>GT_NG!P40</f>
        <v>10.833409312927385</v>
      </c>
      <c r="F40">
        <f>GT_Spot!P40</f>
        <v>0</v>
      </c>
      <c r="G40">
        <f>PPCL_NG!P40</f>
        <v>41.572808973579292</v>
      </c>
      <c r="H40">
        <f>PPCL_Spot!P40</f>
        <v>0</v>
      </c>
      <c r="I40">
        <f>Bawana_NG!P40</f>
        <v>87.546109061819465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916.84316521807204</v>
      </c>
      <c r="P40" s="36">
        <v>56.099999999999994</v>
      </c>
      <c r="Q40" s="36">
        <v>14.03</v>
      </c>
      <c r="R40" s="38">
        <v>43</v>
      </c>
      <c r="S40" s="38">
        <v>0</v>
      </c>
      <c r="T40" s="37">
        <f>SUMPRODUCT(LTA!J40:AN40,LTA!J$101:AN$101,LTA!J$103:AN$103)</f>
        <v>300.56</v>
      </c>
      <c r="U40" s="37">
        <f>SUMPRODUCT(LTA!J40:AN40,LTA!J$102:AN$102,LTA!J$103:AN$103)</f>
        <v>84.84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-259</v>
      </c>
      <c r="AA40" s="75">
        <f>STOA!H40</f>
        <v>793.6400000000001</v>
      </c>
      <c r="AB40" s="75">
        <f>-STOA!N40</f>
        <v>0</v>
      </c>
      <c r="AC40">
        <f t="shared" si="0"/>
        <v>24.999082570193664</v>
      </c>
      <c r="AD40">
        <f t="shared" si="1"/>
        <v>1855.5620099962041</v>
      </c>
      <c r="AE40">
        <f>'IDT-1'!B40</f>
        <v>0</v>
      </c>
      <c r="AF40" s="24"/>
      <c r="AG40">
        <f t="shared" si="2"/>
        <v>1855.5620099962041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-219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9.5955999999999992</v>
      </c>
      <c r="E41">
        <f>GT_NG!P41</f>
        <v>10.833409312927385</v>
      </c>
      <c r="F41">
        <f>GT_Spot!P41</f>
        <v>0</v>
      </c>
      <c r="G41">
        <f>PPCL_NG!P41</f>
        <v>41.572808973579292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894.72967055133972</v>
      </c>
      <c r="P41" s="36">
        <v>56.099999999999994</v>
      </c>
      <c r="Q41" s="36">
        <v>14.03</v>
      </c>
      <c r="R41" s="38">
        <v>43</v>
      </c>
      <c r="S41" s="38">
        <v>0</v>
      </c>
      <c r="T41" s="37">
        <f>SUMPRODUCT(LTA!J41:AN41,LTA!J$101:AN$101,LTA!J$103:AN$103)</f>
        <v>326</v>
      </c>
      <c r="U41" s="37">
        <f>SUMPRODUCT(LTA!J41:AN41,LTA!J$102:AN$102,LTA!J$103:AN$103)</f>
        <v>85.91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-237</v>
      </c>
      <c r="AA41" s="75">
        <f>STOA!H41</f>
        <v>805.15000000000009</v>
      </c>
      <c r="AB41" s="75">
        <f>-STOA!N41</f>
        <v>0</v>
      </c>
      <c r="AC41">
        <f t="shared" si="0"/>
        <v>24.366662722695427</v>
      </c>
      <c r="AD41">
        <f t="shared" si="1"/>
        <v>1959.1009351769701</v>
      </c>
      <c r="AE41">
        <f>'IDT-1'!B41</f>
        <v>0</v>
      </c>
      <c r="AF41" s="24"/>
      <c r="AG41">
        <f t="shared" si="2"/>
        <v>1959.1009351769701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-154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9.5955999999999992</v>
      </c>
      <c r="E42">
        <f>GT_NG!P42</f>
        <v>10.833409312927385</v>
      </c>
      <c r="F42">
        <f>GT_Spot!P42</f>
        <v>0</v>
      </c>
      <c r="G42">
        <f>PPCL_NG!P42</f>
        <v>41.572808973579292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890.78867837983671</v>
      </c>
      <c r="P42" s="36">
        <v>56.099999999999994</v>
      </c>
      <c r="Q42" s="36">
        <v>14.03</v>
      </c>
      <c r="R42" s="38">
        <v>43</v>
      </c>
      <c r="S42" s="38">
        <v>0</v>
      </c>
      <c r="T42" s="37">
        <f>SUMPRODUCT(LTA!J42:AN42,LTA!J$101:AN$101,LTA!J$103:AN$103)</f>
        <v>343.36</v>
      </c>
      <c r="U42" s="37">
        <f>SUMPRODUCT(LTA!J42:AN42,LTA!J$102:AN$102,LTA!J$103:AN$103)</f>
        <v>86.67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-221</v>
      </c>
      <c r="AA42" s="75">
        <f>STOA!H42</f>
        <v>812.83999999999992</v>
      </c>
      <c r="AB42" s="75">
        <f>-STOA!N42</f>
        <v>0</v>
      </c>
      <c r="AC42">
        <f t="shared" si="0"/>
        <v>24.452572461319864</v>
      </c>
      <c r="AD42">
        <f t="shared" si="1"/>
        <v>1992.8840332668428</v>
      </c>
      <c r="AE42">
        <f>'IDT-1'!B42</f>
        <v>0</v>
      </c>
      <c r="AF42" s="24"/>
      <c r="AG42">
        <f t="shared" si="2"/>
        <v>1992.8840332668428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-158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9.5955999999999992</v>
      </c>
      <c r="E43">
        <f>GT_NG!P43</f>
        <v>10.876416938110749</v>
      </c>
      <c r="F43">
        <f>GT_Spot!P43</f>
        <v>0</v>
      </c>
      <c r="G43">
        <f>PPCL_NG!P43</f>
        <v>41.572808973579292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875.0618644066476</v>
      </c>
      <c r="P43" s="36">
        <v>56.099999999999994</v>
      </c>
      <c r="Q43" s="36">
        <v>14.03</v>
      </c>
      <c r="R43" s="38">
        <v>43</v>
      </c>
      <c r="S43" s="38">
        <v>0</v>
      </c>
      <c r="T43" s="37">
        <f>SUMPRODUCT(LTA!J43:AN43,LTA!J$101:AN$101,LTA!J$103:AN$103)</f>
        <v>361.18</v>
      </c>
      <c r="U43" s="37">
        <f>SUMPRODUCT(LTA!J43:AN43,LTA!J$102:AN$102,LTA!J$103:AN$103)</f>
        <v>88.39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-206</v>
      </c>
      <c r="AA43" s="75">
        <f>STOA!H43</f>
        <v>820.55000000000007</v>
      </c>
      <c r="AB43" s="75">
        <f>-STOA!N43</f>
        <v>0</v>
      </c>
      <c r="AC43">
        <f t="shared" si="0"/>
        <v>24.74079564342351</v>
      </c>
      <c r="AD43">
        <f t="shared" si="1"/>
        <v>1983.1620037367338</v>
      </c>
      <c r="AE43">
        <f>'IDT-1'!B43</f>
        <v>0</v>
      </c>
      <c r="AF43" s="24"/>
      <c r="AG43">
        <f t="shared" si="2"/>
        <v>1983.1620037367338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-194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9.5955999999999992</v>
      </c>
      <c r="E44">
        <f>GT_NG!P44</f>
        <v>10.876416938110749</v>
      </c>
      <c r="F44">
        <f>GT_Spot!P44</f>
        <v>0</v>
      </c>
      <c r="G44">
        <f>PPCL_NG!P44</f>
        <v>41.572808973579292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875.09716053035049</v>
      </c>
      <c r="P44" s="36">
        <v>56.099999999999994</v>
      </c>
      <c r="Q44" s="36">
        <v>14.03</v>
      </c>
      <c r="R44" s="38">
        <v>43</v>
      </c>
      <c r="S44" s="38">
        <v>0</v>
      </c>
      <c r="T44" s="37">
        <f>SUMPRODUCT(LTA!J44:AN44,LTA!J$101:AN$101,LTA!J$103:AN$103)</f>
        <v>379.74</v>
      </c>
      <c r="U44" s="37">
        <f>SUMPRODUCT(LTA!J44:AN44,LTA!J$102:AN$102,LTA!J$103:AN$103)</f>
        <v>91.41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-187</v>
      </c>
      <c r="AA44" s="75">
        <f>STOA!H44</f>
        <v>831.75000000000011</v>
      </c>
      <c r="AB44" s="75">
        <f>-STOA!N44</f>
        <v>0</v>
      </c>
      <c r="AC44">
        <f t="shared" si="0"/>
        <v>24.914154591523559</v>
      </c>
      <c r="AD44">
        <f t="shared" si="1"/>
        <v>2028.8039409123367</v>
      </c>
      <c r="AE44">
        <f>'IDT-1'!B44</f>
        <v>0</v>
      </c>
      <c r="AF44" s="24"/>
      <c r="AG44">
        <f t="shared" si="2"/>
        <v>2028.8039409123367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-200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9.5955999999999992</v>
      </c>
      <c r="E45">
        <f>GT_NG!P45</f>
        <v>10.876416938110749</v>
      </c>
      <c r="F45">
        <f>GT_Spot!P45</f>
        <v>0</v>
      </c>
      <c r="G45">
        <f>PPCL_NG!P45</f>
        <v>40.697212519690439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867.41175857084977</v>
      </c>
      <c r="P45" s="36">
        <v>56.099999999999994</v>
      </c>
      <c r="Q45" s="36">
        <v>14.03</v>
      </c>
      <c r="R45" s="38">
        <v>43</v>
      </c>
      <c r="S45" s="38">
        <v>0</v>
      </c>
      <c r="T45" s="37">
        <f>SUMPRODUCT(LTA!J45:AN45,LTA!J$101:AN$101,LTA!J$103:AN$103)</f>
        <v>397.34999999999997</v>
      </c>
      <c r="U45" s="37">
        <f>SUMPRODUCT(LTA!J45:AN45,LTA!J$102:AN$102,LTA!J$103:AN$103)</f>
        <v>90.59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-172</v>
      </c>
      <c r="AA45" s="75">
        <f>STOA!H45</f>
        <v>835.25000000000011</v>
      </c>
      <c r="AB45" s="75">
        <f>-STOA!N45</f>
        <v>0</v>
      </c>
      <c r="AC45">
        <f t="shared" si="0"/>
        <v>24.582341556898161</v>
      </c>
      <c r="AD45">
        <f t="shared" si="1"/>
        <v>2089.8647555335724</v>
      </c>
      <c r="AE45">
        <f>'IDT-1'!B45</f>
        <v>0</v>
      </c>
      <c r="AF45" s="24"/>
      <c r="AG45">
        <f t="shared" si="2"/>
        <v>2089.8647555335724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-166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9.5955999999999992</v>
      </c>
      <c r="E46">
        <f>GT_NG!P46</f>
        <v>10.876416938110749</v>
      </c>
      <c r="F46">
        <f>GT_Spot!P46</f>
        <v>0</v>
      </c>
      <c r="G46">
        <f>PPCL_NG!P46</f>
        <v>40.697212519690439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870.5136423997584</v>
      </c>
      <c r="P46" s="36">
        <v>56.099999999999994</v>
      </c>
      <c r="Q46" s="36">
        <v>14.03</v>
      </c>
      <c r="R46" s="38">
        <v>43</v>
      </c>
      <c r="S46" s="38">
        <v>0</v>
      </c>
      <c r="T46" s="37">
        <f>SUMPRODUCT(LTA!J46:AN46,LTA!J$101:AN$101,LTA!J$103:AN$103)</f>
        <v>402.59999999999997</v>
      </c>
      <c r="U46" s="37">
        <f>SUMPRODUCT(LTA!J46:AN46,LTA!J$102:AN$102,LTA!J$103:AN$103)</f>
        <v>93.42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-150</v>
      </c>
      <c r="AA46" s="75">
        <f>STOA!H46</f>
        <v>838.75000000000011</v>
      </c>
      <c r="AB46" s="75">
        <f>-STOA!N46</f>
        <v>0</v>
      </c>
      <c r="AC46">
        <f t="shared" si="0"/>
        <v>24.489588946537669</v>
      </c>
      <c r="AD46">
        <f t="shared" si="1"/>
        <v>2129.6393919728412</v>
      </c>
      <c r="AE46">
        <f>'IDT-1'!B46</f>
        <v>0</v>
      </c>
      <c r="AF46" s="24"/>
      <c r="AG46">
        <f t="shared" si="2"/>
        <v>2129.6393919728412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-163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9.5955999999999992</v>
      </c>
      <c r="E47">
        <f>GT_NG!P47</f>
        <v>10.876416938110749</v>
      </c>
      <c r="F47">
        <f>GT_Spot!P47</f>
        <v>0</v>
      </c>
      <c r="G47">
        <f>PPCL_NG!P47</f>
        <v>40.697212519690439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856.15789123777961</v>
      </c>
      <c r="P47" s="36">
        <v>53.98</v>
      </c>
      <c r="Q47" s="36">
        <v>14.353267304189435</v>
      </c>
      <c r="R47" s="38">
        <v>43</v>
      </c>
      <c r="S47" s="38">
        <v>0</v>
      </c>
      <c r="T47" s="37">
        <f>SUMPRODUCT(LTA!J47:AN47,LTA!J$101:AN$101,LTA!J$103:AN$103)</f>
        <v>386.41</v>
      </c>
      <c r="U47" s="37">
        <f>SUMPRODUCT(LTA!J47:AN47,LTA!J$102:AN$102,LTA!J$103:AN$103)</f>
        <v>79.180000000000007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-120</v>
      </c>
      <c r="AA47" s="75">
        <f>STOA!H47</f>
        <v>842.95</v>
      </c>
      <c r="AB47" s="75">
        <f>-STOA!N47</f>
        <v>0</v>
      </c>
      <c r="AC47">
        <f t="shared" si="0"/>
        <v>23.415251014335691</v>
      </c>
      <c r="AD47">
        <f t="shared" si="1"/>
        <v>2167.3312460472539</v>
      </c>
      <c r="AE47">
        <f>'IDT-1'!B47</f>
        <v>0</v>
      </c>
      <c r="AF47" s="24"/>
      <c r="AG47">
        <f t="shared" si="2"/>
        <v>2167.3312460472539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-114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9.5955999999999992</v>
      </c>
      <c r="E48">
        <f>GT_NG!P48</f>
        <v>10.925765472312705</v>
      </c>
      <c r="F48">
        <f>GT_Spot!P48</f>
        <v>0</v>
      </c>
      <c r="G48">
        <f>PPCL_NG!P48</f>
        <v>40.697212519690439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847.94230123769489</v>
      </c>
      <c r="P48" s="36">
        <v>53.98</v>
      </c>
      <c r="Q48" s="36">
        <v>14.353267304189435</v>
      </c>
      <c r="R48" s="38">
        <v>43</v>
      </c>
      <c r="S48" s="38">
        <v>0</v>
      </c>
      <c r="T48" s="37">
        <f>SUMPRODUCT(LTA!J48:AN48,LTA!J$101:AN$101,LTA!J$103:AN$103)</f>
        <v>387.5</v>
      </c>
      <c r="U48" s="37">
        <f>SUMPRODUCT(LTA!J48:AN48,LTA!J$102:AN$102,LTA!J$103:AN$103)</f>
        <v>79.47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-92</v>
      </c>
      <c r="AA48" s="75">
        <f>STOA!H48</f>
        <v>851.35</v>
      </c>
      <c r="AB48" s="75">
        <f>-STOA!N48</f>
        <v>0</v>
      </c>
      <c r="AC48">
        <f t="shared" si="0"/>
        <v>23.225255156425433</v>
      </c>
      <c r="AD48">
        <f t="shared" si="1"/>
        <v>2192.1350004392812</v>
      </c>
      <c r="AE48">
        <f>'IDT-1'!B48</f>
        <v>0</v>
      </c>
      <c r="AF48" s="24"/>
      <c r="AG48">
        <f t="shared" si="2"/>
        <v>2192.1350004392812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-119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9.5955999999999992</v>
      </c>
      <c r="E49">
        <f>GT_NG!P49</f>
        <v>10.925765472312705</v>
      </c>
      <c r="F49">
        <f>GT_Spot!P49</f>
        <v>0</v>
      </c>
      <c r="G49">
        <f>PPCL_NG!P49</f>
        <v>40.697212519690439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832.31697405151851</v>
      </c>
      <c r="P49" s="36">
        <v>53.98</v>
      </c>
      <c r="Q49" s="36">
        <v>14.353267304189435</v>
      </c>
      <c r="R49" s="38">
        <v>43</v>
      </c>
      <c r="S49" s="38">
        <v>0</v>
      </c>
      <c r="T49" s="37">
        <f>SUMPRODUCT(LTA!J49:AN49,LTA!J$101:AN$101,LTA!J$103:AN$103)</f>
        <v>388.78999999999996</v>
      </c>
      <c r="U49" s="37">
        <f>SUMPRODUCT(LTA!J49:AN49,LTA!J$102:AN$102,LTA!J$103:AN$103)</f>
        <v>81.040000000000006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-69</v>
      </c>
      <c r="AA49" s="75">
        <f>STOA!H49</f>
        <v>851.35</v>
      </c>
      <c r="AB49" s="75">
        <f>-STOA!N49</f>
        <v>0</v>
      </c>
      <c r="AC49">
        <f t="shared" si="0"/>
        <v>22.748917048777074</v>
      </c>
      <c r="AD49">
        <f t="shared" si="1"/>
        <v>2220.8460113607534</v>
      </c>
      <c r="AE49">
        <f>'IDT-1'!B49</f>
        <v>0</v>
      </c>
      <c r="AF49" s="24"/>
      <c r="AG49">
        <f t="shared" si="2"/>
        <v>2220.8460113607534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-101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9.5955999999999992</v>
      </c>
      <c r="E50">
        <f>GT_NG!P50</f>
        <v>10.925765472312705</v>
      </c>
      <c r="F50">
        <f>GT_Spot!P50</f>
        <v>0</v>
      </c>
      <c r="G50">
        <f>PPCL_NG!P50</f>
        <v>40.697212519690439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832.34466732464807</v>
      </c>
      <c r="P50" s="36">
        <v>53.98</v>
      </c>
      <c r="Q50" s="36">
        <v>14.353267304189435</v>
      </c>
      <c r="R50" s="38">
        <v>43</v>
      </c>
      <c r="S50" s="38">
        <v>0</v>
      </c>
      <c r="T50" s="37">
        <f>SUMPRODUCT(LTA!J50:AN50,LTA!J$101:AN$101,LTA!J$103:AN$103)</f>
        <v>390.29999999999995</v>
      </c>
      <c r="U50" s="37">
        <f>SUMPRODUCT(LTA!J50:AN50,LTA!J$102:AN$102,LTA!J$103:AN$103)</f>
        <v>82.88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-52</v>
      </c>
      <c r="AA50" s="75">
        <f>STOA!H50</f>
        <v>851.35</v>
      </c>
      <c r="AB50" s="75">
        <f>-STOA!N50</f>
        <v>0</v>
      </c>
      <c r="AC50">
        <f t="shared" si="0"/>
        <v>22.716493856925243</v>
      </c>
      <c r="AD50">
        <f t="shared" si="1"/>
        <v>2231.2561278257344</v>
      </c>
      <c r="AE50">
        <f>'IDT-1'!B50</f>
        <v>0</v>
      </c>
      <c r="AF50" s="24"/>
      <c r="AG50">
        <f t="shared" si="2"/>
        <v>2231.2561278257344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-111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9.5955999999999992</v>
      </c>
      <c r="E51">
        <f>GT_NG!P51</f>
        <v>10.975114006514659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87.546109061819465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826.96711928126706</v>
      </c>
      <c r="P51" s="36">
        <v>53.199999999999996</v>
      </c>
      <c r="Q51" s="36">
        <v>14.506732717856337</v>
      </c>
      <c r="R51" s="38">
        <v>43</v>
      </c>
      <c r="S51" s="38">
        <v>0</v>
      </c>
      <c r="T51" s="37">
        <f>SUMPRODUCT(LTA!J51:AN51,LTA!J$101:AN$101,LTA!J$103:AN$103)</f>
        <v>392.78999999999996</v>
      </c>
      <c r="U51" s="37">
        <f>SUMPRODUCT(LTA!J51:AN51,LTA!J$102:AN$102,LTA!J$103:AN$103)</f>
        <v>79.569999999999993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-43</v>
      </c>
      <c r="AA51" s="75">
        <f>STOA!H51</f>
        <v>851.35</v>
      </c>
      <c r="AB51" s="75">
        <f>-STOA!N51</f>
        <v>0</v>
      </c>
      <c r="AC51">
        <f t="shared" si="0"/>
        <v>21.908765424048024</v>
      </c>
      <c r="AD51">
        <f t="shared" si="1"/>
        <v>2381.3419096434095</v>
      </c>
      <c r="AE51">
        <f>'IDT-1'!B51</f>
        <v>0</v>
      </c>
      <c r="AF51" s="24"/>
      <c r="AG51">
        <f t="shared" si="2"/>
        <v>2381.3419096434095</v>
      </c>
      <c r="AI51" s="34">
        <f>PXIL!H51</f>
        <v>0</v>
      </c>
      <c r="AJ51" s="34">
        <f>PXIL!N51</f>
        <v>0</v>
      </c>
      <c r="AK51" s="34">
        <f>RTM_IEX!H51</f>
        <v>36.75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9.5955999999999992</v>
      </c>
      <c r="E52">
        <f>GT_NG!P52</f>
        <v>10.975114006514659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87.546109061819465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822.67202407374555</v>
      </c>
      <c r="P52" s="36">
        <v>53.199999999999996</v>
      </c>
      <c r="Q52" s="36">
        <v>14.506732717856337</v>
      </c>
      <c r="R52" s="38">
        <v>43</v>
      </c>
      <c r="S52" s="38">
        <v>0</v>
      </c>
      <c r="T52" s="37">
        <f>SUMPRODUCT(LTA!J52:AN52,LTA!J$101:AN$101,LTA!J$103:AN$103)</f>
        <v>395.01</v>
      </c>
      <c r="U52" s="37">
        <f>SUMPRODUCT(LTA!J52:AN52,LTA!J$102:AN$102,LTA!J$103:AN$103)</f>
        <v>79.88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-28</v>
      </c>
      <c r="AA52" s="75">
        <f>STOA!H52</f>
        <v>851.35</v>
      </c>
      <c r="AB52" s="75">
        <f>-STOA!N52</f>
        <v>0</v>
      </c>
      <c r="AC52">
        <f t="shared" si="0"/>
        <v>21.81963667338891</v>
      </c>
      <c r="AD52">
        <f t="shared" si="1"/>
        <v>2401.4359431865473</v>
      </c>
      <c r="AE52">
        <f>'IDT-1'!B52</f>
        <v>0</v>
      </c>
      <c r="AF52" s="24"/>
      <c r="AG52">
        <f t="shared" si="2"/>
        <v>2401.4359431865473</v>
      </c>
      <c r="AI52" s="34">
        <f>PXIL!H52</f>
        <v>0</v>
      </c>
      <c r="AJ52" s="34">
        <f>PXIL!N52</f>
        <v>0</v>
      </c>
      <c r="AK52" s="34">
        <f>RTM_IEX!H52</f>
        <v>43.52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9.5955999999999992</v>
      </c>
      <c r="E53">
        <f>GT_NG!P53</f>
        <v>10.975114006514659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87.546109061819465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847.40941057284499</v>
      </c>
      <c r="P53" s="36">
        <v>53.199999999999996</v>
      </c>
      <c r="Q53" s="36">
        <v>14.506732717856337</v>
      </c>
      <c r="R53" s="38">
        <v>43</v>
      </c>
      <c r="S53" s="38">
        <v>0</v>
      </c>
      <c r="T53" s="37">
        <f>SUMPRODUCT(LTA!J53:AN53,LTA!J$101:AN$101,LTA!J$103:AN$103)</f>
        <v>383.49</v>
      </c>
      <c r="U53" s="37">
        <f>SUMPRODUCT(LTA!J53:AN53,LTA!J$102:AN$102,LTA!J$103:AN$103)</f>
        <v>66.460000000000008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-14</v>
      </c>
      <c r="AA53" s="75">
        <f>STOA!H53</f>
        <v>851.35</v>
      </c>
      <c r="AB53" s="75">
        <f>-STOA!N53</f>
        <v>0</v>
      </c>
      <c r="AC53">
        <f t="shared" si="0"/>
        <v>21.353175889270247</v>
      </c>
      <c r="AD53">
        <f t="shared" si="1"/>
        <v>2377.0197904697652</v>
      </c>
      <c r="AE53">
        <f>'IDT-1'!B53</f>
        <v>0</v>
      </c>
      <c r="AF53" s="24"/>
      <c r="AG53">
        <f t="shared" si="2"/>
        <v>2377.0197904697652</v>
      </c>
      <c r="AI53" s="34">
        <f>PXIL!H53</f>
        <v>0</v>
      </c>
      <c r="AJ53" s="34">
        <f>PXIL!N53</f>
        <v>0</v>
      </c>
      <c r="AK53" s="34">
        <f>RTM_IEX!H53</f>
        <v>4.84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9.5955999999999992</v>
      </c>
      <c r="E54">
        <f>GT_NG!P54</f>
        <v>10.975114006514659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87.546109061819465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851.67535882488698</v>
      </c>
      <c r="P54" s="36">
        <v>53.199999999999996</v>
      </c>
      <c r="Q54" s="36">
        <v>14.506732717856337</v>
      </c>
      <c r="R54" s="38">
        <v>43</v>
      </c>
      <c r="S54" s="38">
        <v>0</v>
      </c>
      <c r="T54" s="37">
        <f>SUMPRODUCT(LTA!J54:AN54,LTA!J$101:AN$101,LTA!J$103:AN$103)</f>
        <v>383.79</v>
      </c>
      <c r="U54" s="37">
        <f>SUMPRODUCT(LTA!J54:AN54,LTA!J$102:AN$102,LTA!J$103:AN$103)</f>
        <v>68.16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-23</v>
      </c>
      <c r="AA54" s="75">
        <f>STOA!H54</f>
        <v>851.35</v>
      </c>
      <c r="AB54" s="75">
        <f>-STOA!N54</f>
        <v>0</v>
      </c>
      <c r="AC54">
        <f t="shared" si="0"/>
        <v>21.556243381587979</v>
      </c>
      <c r="AD54">
        <f t="shared" si="1"/>
        <v>2381.8126712294898</v>
      </c>
      <c r="AE54">
        <f>'IDT-1'!B54</f>
        <v>0</v>
      </c>
      <c r="AF54" s="24"/>
      <c r="AG54">
        <f t="shared" si="2"/>
        <v>2381.8126712294898</v>
      </c>
      <c r="AI54" s="34">
        <f>PXIL!H54</f>
        <v>0</v>
      </c>
      <c r="AJ54" s="34">
        <f>PXIL!N54</f>
        <v>0</v>
      </c>
      <c r="AK54" s="34">
        <f>RTM_IEX!H54</f>
        <v>12.57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9.5955999999999992</v>
      </c>
      <c r="E55">
        <f>GT_NG!P55</f>
        <v>10.975114006514659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87.546109061819465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852.16669539016402</v>
      </c>
      <c r="P55" s="36">
        <v>53.199999999999996</v>
      </c>
      <c r="Q55" s="36">
        <v>14.506732717856337</v>
      </c>
      <c r="R55" s="38">
        <v>43</v>
      </c>
      <c r="S55" s="38">
        <v>0</v>
      </c>
      <c r="T55" s="37">
        <f>SUMPRODUCT(LTA!J55:AN55,LTA!J$101:AN$101,LTA!J$103:AN$103)</f>
        <v>384.26</v>
      </c>
      <c r="U55" s="37">
        <f>SUMPRODUCT(LTA!J55:AN55,LTA!J$102:AN$102,LTA!J$103:AN$103)</f>
        <v>70.400000000000006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-46</v>
      </c>
      <c r="AA55" s="75">
        <f>STOA!H55</f>
        <v>851.35</v>
      </c>
      <c r="AB55" s="75">
        <f>-STOA!N55</f>
        <v>0</v>
      </c>
      <c r="AC55">
        <f t="shared" si="0"/>
        <v>21.958892076372905</v>
      </c>
      <c r="AD55">
        <f t="shared" si="1"/>
        <v>2380.9613590999816</v>
      </c>
      <c r="AE55">
        <f>'IDT-1'!B55</f>
        <v>0</v>
      </c>
      <c r="AF55" s="24"/>
      <c r="AG55">
        <f t="shared" si="2"/>
        <v>2380.9613590999816</v>
      </c>
      <c r="AI55" s="34">
        <f>PXIL!H55</f>
        <v>0</v>
      </c>
      <c r="AJ55" s="34">
        <f>PXIL!N55</f>
        <v>0</v>
      </c>
      <c r="AK55" s="34">
        <f>RTM_IEX!H55</f>
        <v>31.92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9.5955999999999992</v>
      </c>
      <c r="E56">
        <f>GT_NG!P56</f>
        <v>10.975114006514659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87.546109061819465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850.79221837424939</v>
      </c>
      <c r="P56" s="36">
        <v>53.199999999999996</v>
      </c>
      <c r="Q56" s="36">
        <v>14.506732717856337</v>
      </c>
      <c r="R56" s="38">
        <v>43</v>
      </c>
      <c r="S56" s="38">
        <v>0</v>
      </c>
      <c r="T56" s="37">
        <f>SUMPRODUCT(LTA!J56:AN56,LTA!J$101:AN$101,LTA!J$103:AN$103)</f>
        <v>385.62</v>
      </c>
      <c r="U56" s="37">
        <f>SUMPRODUCT(LTA!J56:AN56,LTA!J$102:AN$102,LTA!J$103:AN$103)</f>
        <v>73.08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-28</v>
      </c>
      <c r="AA56" s="75">
        <f>STOA!H56</f>
        <v>851.35</v>
      </c>
      <c r="AB56" s="75">
        <f>-STOA!N56</f>
        <v>0</v>
      </c>
      <c r="AC56">
        <f t="shared" si="0"/>
        <v>21.788486383233337</v>
      </c>
      <c r="AD56">
        <f t="shared" si="1"/>
        <v>2397.9272877772064</v>
      </c>
      <c r="AE56">
        <f>'IDT-1'!B56</f>
        <v>0</v>
      </c>
      <c r="AF56" s="24"/>
      <c r="AG56">
        <f t="shared" si="2"/>
        <v>2397.9272877772064</v>
      </c>
      <c r="AI56" s="34">
        <f>PXIL!H56</f>
        <v>0</v>
      </c>
      <c r="AJ56" s="34">
        <f>PXIL!N56</f>
        <v>0</v>
      </c>
      <c r="AK56" s="34">
        <f>RTM_IEX!H56</f>
        <v>28.05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9.5955999999999992</v>
      </c>
      <c r="E57">
        <f>GT_NG!P57</f>
        <v>10.003195425496134</v>
      </c>
      <c r="F57">
        <f>GT_Spot!P57</f>
        <v>0</v>
      </c>
      <c r="G57">
        <f>PPCL_NG!P57</f>
        <v>40.851063829787236</v>
      </c>
      <c r="H57">
        <f>PPCL_Spot!P57</f>
        <v>0</v>
      </c>
      <c r="I57">
        <f>Bawana_NG!P57</f>
        <v>87.546109061819465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855.12115346785492</v>
      </c>
      <c r="P57" s="36">
        <v>53.2</v>
      </c>
      <c r="Q57" s="36">
        <v>14.509999999999998</v>
      </c>
      <c r="R57" s="38">
        <v>43</v>
      </c>
      <c r="S57" s="38">
        <v>0</v>
      </c>
      <c r="T57" s="37">
        <f>SUMPRODUCT(LTA!J57:AN57,LTA!J$101:AN$101,LTA!J$103:AN$103)</f>
        <v>386.24</v>
      </c>
      <c r="U57" s="37">
        <f>SUMPRODUCT(LTA!J57:AN57,LTA!J$102:AN$102,LTA!J$103:AN$103)</f>
        <v>61.5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-9</v>
      </c>
      <c r="AA57" s="75">
        <f>STOA!H57</f>
        <v>854.41000000000008</v>
      </c>
      <c r="AB57" s="75">
        <f>-STOA!N57</f>
        <v>0</v>
      </c>
      <c r="AC57">
        <f t="shared" si="0"/>
        <v>22.106541819407386</v>
      </c>
      <c r="AD57">
        <f t="shared" si="1"/>
        <v>2471.9205799655506</v>
      </c>
      <c r="AE57">
        <f>'IDT-1'!B57</f>
        <v>0</v>
      </c>
      <c r="AF57" s="24"/>
      <c r="AG57">
        <f t="shared" si="2"/>
        <v>2471.9205799655506</v>
      </c>
      <c r="AI57" s="34">
        <f>PXIL!H57</f>
        <v>0</v>
      </c>
      <c r="AJ57" s="34">
        <f>PXIL!N57</f>
        <v>0</v>
      </c>
      <c r="AK57" s="34">
        <f>RTM_IEX!H57</f>
        <v>87.05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9.5955999999999992</v>
      </c>
      <c r="E58">
        <f>GT_NG!P58</f>
        <v>10.003195425496134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87.546109061819465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856.27379426705727</v>
      </c>
      <c r="P58" s="36">
        <v>53.2</v>
      </c>
      <c r="Q58" s="36">
        <v>14.506732717856337</v>
      </c>
      <c r="R58" s="38">
        <v>43</v>
      </c>
      <c r="S58" s="38">
        <v>0</v>
      </c>
      <c r="T58" s="37">
        <f>SUMPRODUCT(LTA!J58:AN58,LTA!J$101:AN$101,LTA!J$103:AN$103)</f>
        <v>379.51</v>
      </c>
      <c r="U58" s="37">
        <f>SUMPRODUCT(LTA!J58:AN58,LTA!J$102:AN$102,LTA!J$103:AN$103)</f>
        <v>77.710000000000008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854.41000000000008</v>
      </c>
      <c r="AB58" s="75">
        <f>-STOA!N58</f>
        <v>0</v>
      </c>
      <c r="AC58">
        <f t="shared" si="0"/>
        <v>22.35090379695562</v>
      </c>
      <c r="AD58">
        <f t="shared" si="1"/>
        <v>2517.5245276752735</v>
      </c>
      <c r="AE58">
        <f>'IDT-1'!B58</f>
        <v>0</v>
      </c>
      <c r="AF58" s="24"/>
      <c r="AG58">
        <f t="shared" si="2"/>
        <v>2517.5245276752735</v>
      </c>
      <c r="AI58" s="34">
        <f>PXIL!H58</f>
        <v>0</v>
      </c>
      <c r="AJ58" s="34">
        <f>PXIL!N58</f>
        <v>0</v>
      </c>
      <c r="AK58" s="34">
        <f>RTM_IEX!H58</f>
        <v>114.12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9.5955999999999992</v>
      </c>
      <c r="E59">
        <f>GT_NG!P59</f>
        <v>10.003195425496134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87.546109061819465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860.61296373030677</v>
      </c>
      <c r="P59" s="36">
        <v>53.2</v>
      </c>
      <c r="Q59" s="36">
        <v>14.509999999999998</v>
      </c>
      <c r="R59" s="38">
        <v>43</v>
      </c>
      <c r="S59" s="38">
        <v>0</v>
      </c>
      <c r="T59" s="37">
        <f>SUMPRODUCT(LTA!J59:AN59,LTA!J$101:AN$101,LTA!J$103:AN$103)</f>
        <v>379.56</v>
      </c>
      <c r="U59" s="37">
        <f>SUMPRODUCT(LTA!J59:AN59,LTA!J$102:AN$102,LTA!J$103:AN$103)</f>
        <v>80.34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870.88000000000011</v>
      </c>
      <c r="AB59" s="75">
        <f>-STOA!N59</f>
        <v>0</v>
      </c>
      <c r="AC59">
        <f t="shared" si="0"/>
        <v>22.974757240315078</v>
      </c>
      <c r="AD59">
        <f t="shared" si="1"/>
        <v>2587.7931109773072</v>
      </c>
      <c r="AE59">
        <f>'IDT-1'!B59</f>
        <v>0</v>
      </c>
      <c r="AF59" s="24"/>
      <c r="AG59">
        <f t="shared" si="2"/>
        <v>2587.7931109773072</v>
      </c>
      <c r="AI59" s="34">
        <f>PXIL!H59</f>
        <v>0</v>
      </c>
      <c r="AJ59" s="34">
        <f>PXIL!N59</f>
        <v>0</v>
      </c>
      <c r="AK59" s="34">
        <f>RTM_IEX!H59</f>
        <v>161.52000000000001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9.5955999999999992</v>
      </c>
      <c r="E60">
        <f>GT_NG!P60</f>
        <v>10.003195425496134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87.546109061819465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859.25135446092327</v>
      </c>
      <c r="P60" s="36">
        <v>77.38</v>
      </c>
      <c r="Q60" s="36">
        <v>14.509999999999998</v>
      </c>
      <c r="R60" s="38">
        <v>43</v>
      </c>
      <c r="S60" s="38">
        <v>0</v>
      </c>
      <c r="T60" s="37">
        <f>SUMPRODUCT(LTA!J60:AN60,LTA!J$101:AN$101,LTA!J$103:AN$103)</f>
        <v>379.12999999999994</v>
      </c>
      <c r="U60" s="37">
        <f>SUMPRODUCT(LTA!J60:AN60,LTA!J$102:AN$102,LTA!J$103:AN$103)</f>
        <v>82.759999999999991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870.88000000000011</v>
      </c>
      <c r="AB60" s="75">
        <f>-STOA!N60</f>
        <v>0</v>
      </c>
      <c r="AC60">
        <f t="shared" si="0"/>
        <v>23.320671078744503</v>
      </c>
      <c r="AD60">
        <f t="shared" si="1"/>
        <v>2626.7555878694943</v>
      </c>
      <c r="AE60">
        <f>'IDT-1'!B60</f>
        <v>0</v>
      </c>
      <c r="AF60" s="24"/>
      <c r="AG60">
        <f t="shared" si="2"/>
        <v>2626.7555878694943</v>
      </c>
      <c r="AI60" s="34">
        <f>PXIL!H60</f>
        <v>0</v>
      </c>
      <c r="AJ60" s="34">
        <f>PXIL!N60</f>
        <v>0</v>
      </c>
      <c r="AK60" s="34">
        <f>RTM_IEX!H60</f>
        <v>176.02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9.5955999999999992</v>
      </c>
      <c r="E61">
        <f>GT_NG!P61</f>
        <v>10.003195425496134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87.546109061819465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929.83978220260724</v>
      </c>
      <c r="P61" s="36">
        <v>118.22000000000003</v>
      </c>
      <c r="Q61" s="36">
        <v>38.319999999999993</v>
      </c>
      <c r="R61" s="38">
        <v>43</v>
      </c>
      <c r="S61" s="38">
        <v>3.44</v>
      </c>
      <c r="T61" s="37">
        <f>SUMPRODUCT(LTA!J61:AN61,LTA!J$101:AN$101,LTA!J$103:AN$103)</f>
        <v>380.06</v>
      </c>
      <c r="U61" s="37">
        <f>SUMPRODUCT(LTA!J61:AN61,LTA!J$102:AN$102,LTA!J$103:AN$103)</f>
        <v>84.73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867.06000000000006</v>
      </c>
      <c r="AB61" s="75">
        <f>-STOA!N61</f>
        <v>0</v>
      </c>
      <c r="AC61">
        <f t="shared" si="0"/>
        <v>23.869161242871321</v>
      </c>
      <c r="AD61">
        <f t="shared" si="1"/>
        <v>2688.5355254470514</v>
      </c>
      <c r="AE61">
        <f>'IDT-1'!B61</f>
        <v>0</v>
      </c>
      <c r="AF61" s="24"/>
      <c r="AG61">
        <f t="shared" si="2"/>
        <v>2688.5355254470514</v>
      </c>
      <c r="AI61" s="34">
        <f>PXIL!H61</f>
        <v>0</v>
      </c>
      <c r="AJ61" s="34">
        <f>PXIL!N61</f>
        <v>0</v>
      </c>
      <c r="AK61" s="34">
        <f>RTM_IEX!H61</f>
        <v>100.59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9.5955999999999992</v>
      </c>
      <c r="E62">
        <f>GT_NG!P62</f>
        <v>10.003195425496134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87.546109061819465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1030.753861657076</v>
      </c>
      <c r="P62" s="36">
        <v>118.22000000000003</v>
      </c>
      <c r="Q62" s="36">
        <v>38.319999999999993</v>
      </c>
      <c r="R62" s="38">
        <v>43</v>
      </c>
      <c r="S62" s="38">
        <v>3.44</v>
      </c>
      <c r="T62" s="37">
        <f>SUMPRODUCT(LTA!J62:AN62,LTA!J$101:AN$101,LTA!J$103:AN$103)</f>
        <v>372.8</v>
      </c>
      <c r="U62" s="37">
        <f>SUMPRODUCT(LTA!J62:AN62,LTA!J$102:AN$102,LTA!J$103:AN$103)</f>
        <v>86.86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860.06000000000006</v>
      </c>
      <c r="AB62" s="75">
        <f>-STOA!N62</f>
        <v>0</v>
      </c>
      <c r="AC62">
        <f t="shared" si="0"/>
        <v>24.437677142070648</v>
      </c>
      <c r="AD62">
        <f t="shared" si="1"/>
        <v>2752.5710890023206</v>
      </c>
      <c r="AE62">
        <f>'IDT-1'!B62</f>
        <v>0</v>
      </c>
      <c r="AF62" s="24"/>
      <c r="AG62">
        <f t="shared" si="2"/>
        <v>2752.5710890023206</v>
      </c>
      <c r="AI62" s="34">
        <f>PXIL!H62</f>
        <v>0</v>
      </c>
      <c r="AJ62" s="34">
        <f>PXIL!N62</f>
        <v>0</v>
      </c>
      <c r="AK62" s="34">
        <f>RTM_IEX!H62</f>
        <v>76.41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9.5955999999999992</v>
      </c>
      <c r="E63">
        <f>GT_NG!P63</f>
        <v>10.003195425496134</v>
      </c>
      <c r="F63">
        <f>GT_Spot!P63</f>
        <v>0</v>
      </c>
      <c r="G63">
        <f>PPCL_NG!P63</f>
        <v>39.72</v>
      </c>
      <c r="H63">
        <f>PPCL_Spot!P63</f>
        <v>0</v>
      </c>
      <c r="I63">
        <f>Bawana_NG!P63</f>
        <v>85.799999999999983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1116.8352648174243</v>
      </c>
      <c r="P63" s="36">
        <v>118.22000000000003</v>
      </c>
      <c r="Q63" s="36">
        <v>38.319999999999993</v>
      </c>
      <c r="R63" s="38">
        <v>43</v>
      </c>
      <c r="S63" s="38">
        <v>3.44</v>
      </c>
      <c r="T63" s="37">
        <f>SUMPRODUCT(LTA!J63:AN63,LTA!J$101:AN$101,LTA!J$103:AN$103)</f>
        <v>360.08</v>
      </c>
      <c r="U63" s="37">
        <f>SUMPRODUCT(LTA!J63:AN63,LTA!J$102:AN$102,LTA!J$103:AN$103)</f>
        <v>88.92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854.46</v>
      </c>
      <c r="AB63" s="75">
        <f>-STOA!N63</f>
        <v>0</v>
      </c>
      <c r="AC63">
        <f t="shared" si="0"/>
        <v>24.523611730137699</v>
      </c>
      <c r="AD63">
        <f t="shared" si="1"/>
        <v>2762.2504485127824</v>
      </c>
      <c r="AE63">
        <f>'IDT-1'!B63</f>
        <v>0</v>
      </c>
      <c r="AF63" s="24"/>
      <c r="AG63">
        <f t="shared" si="2"/>
        <v>2762.2504485127824</v>
      </c>
      <c r="AI63" s="34">
        <f>PXIL!H63</f>
        <v>0</v>
      </c>
      <c r="AJ63" s="34">
        <f>PXIL!N63</f>
        <v>0</v>
      </c>
      <c r="AK63" s="34">
        <f>RTM_IEX!H63</f>
        <v>18.38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9.5955999999999992</v>
      </c>
      <c r="E64">
        <f>GT_NG!P64</f>
        <v>10.003195425496134</v>
      </c>
      <c r="F64">
        <f>GT_Spot!P64</f>
        <v>0</v>
      </c>
      <c r="G64">
        <f>PPCL_NG!P64</f>
        <v>39.72</v>
      </c>
      <c r="H64">
        <f>PPCL_Spot!P64</f>
        <v>0</v>
      </c>
      <c r="I64">
        <f>Bawana_NG!P64</f>
        <v>100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1122.9125482176712</v>
      </c>
      <c r="P64" s="36">
        <v>118.22000000000003</v>
      </c>
      <c r="Q64" s="36">
        <v>38.319999999999993</v>
      </c>
      <c r="R64" s="38">
        <v>43</v>
      </c>
      <c r="S64" s="38">
        <v>3.44</v>
      </c>
      <c r="T64" s="37">
        <f>SUMPRODUCT(LTA!J64:AN64,LTA!J$101:AN$101,LTA!J$103:AN$103)</f>
        <v>330.58</v>
      </c>
      <c r="U64" s="37">
        <f>SUMPRODUCT(LTA!J64:AN64,LTA!J$102:AN$102,LTA!J$103:AN$103)</f>
        <v>80.699999999999989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849.56000000000006</v>
      </c>
      <c r="AB64" s="75">
        <f>-STOA!N64</f>
        <v>0</v>
      </c>
      <c r="AC64">
        <f t="shared" si="0"/>
        <v>24.471667824059875</v>
      </c>
      <c r="AD64">
        <f t="shared" si="1"/>
        <v>2756.3996758191079</v>
      </c>
      <c r="AE64">
        <f>'IDT-1'!B64</f>
        <v>0</v>
      </c>
      <c r="AF64" s="24"/>
      <c r="AG64">
        <f t="shared" si="2"/>
        <v>2756.3996758191079</v>
      </c>
      <c r="AI64" s="34">
        <f>PXIL!H64</f>
        <v>0</v>
      </c>
      <c r="AJ64" s="34">
        <f>PXIL!N64</f>
        <v>0</v>
      </c>
      <c r="AK64" s="34">
        <f>RTM_IEX!H64</f>
        <v>34.82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9.5955999999999992</v>
      </c>
      <c r="E65">
        <f>GT_NG!P65</f>
        <v>10.003195425496134</v>
      </c>
      <c r="F65">
        <f>GT_Spot!P65</f>
        <v>0</v>
      </c>
      <c r="G65">
        <f>PPCL_NG!P65</f>
        <v>39.72</v>
      </c>
      <c r="H65">
        <f>PPCL_Spot!P65</f>
        <v>0</v>
      </c>
      <c r="I65">
        <f>Bawana_NG!P65</f>
        <v>100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1149.377498578481</v>
      </c>
      <c r="P65" s="36">
        <v>118.22000000000003</v>
      </c>
      <c r="Q65" s="36">
        <v>38.319999999999993</v>
      </c>
      <c r="R65" s="38">
        <v>43</v>
      </c>
      <c r="S65" s="38">
        <v>3.44</v>
      </c>
      <c r="T65" s="37">
        <f>SUMPRODUCT(LTA!J65:AN65,LTA!J$101:AN$101,LTA!J$103:AN$103)</f>
        <v>315.58000000000004</v>
      </c>
      <c r="U65" s="37">
        <f>SUMPRODUCT(LTA!J65:AN65,LTA!J$102:AN$102,LTA!J$103:AN$103)</f>
        <v>80.960000000000008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853.06000000000006</v>
      </c>
      <c r="AB65" s="75">
        <f>-STOA!N65</f>
        <v>0</v>
      </c>
      <c r="AC65">
        <f t="shared" si="0"/>
        <v>24.384327387235</v>
      </c>
      <c r="AD65">
        <f t="shared" si="1"/>
        <v>2746.5619666167422</v>
      </c>
      <c r="AE65">
        <f>'IDT-1'!B65</f>
        <v>0</v>
      </c>
      <c r="AF65" s="24"/>
      <c r="AG65">
        <f t="shared" si="2"/>
        <v>2746.5619666167422</v>
      </c>
      <c r="AI65" s="34">
        <f>PXIL!H65</f>
        <v>0</v>
      </c>
      <c r="AJ65" s="34">
        <f>PXIL!N65</f>
        <v>0</v>
      </c>
      <c r="AK65" s="34">
        <f>RTM_IEX!H65</f>
        <v>9.67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9.5955999999999992</v>
      </c>
      <c r="E66">
        <f>GT_NG!P66</f>
        <v>10.003195425496134</v>
      </c>
      <c r="F66">
        <f>GT_Spot!P66</f>
        <v>0</v>
      </c>
      <c r="G66">
        <f>PPCL_NG!P66</f>
        <v>39.72</v>
      </c>
      <c r="H66">
        <f>PPCL_Spot!P66</f>
        <v>0</v>
      </c>
      <c r="I66">
        <f>Bawana_NG!P66</f>
        <v>100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1149.4341976435521</v>
      </c>
      <c r="P66" s="36">
        <v>118.22000000000003</v>
      </c>
      <c r="Q66" s="36">
        <v>38.319999999999993</v>
      </c>
      <c r="R66" s="38">
        <v>43</v>
      </c>
      <c r="S66" s="38">
        <v>3.44</v>
      </c>
      <c r="T66" s="37">
        <f>SUMPRODUCT(LTA!J66:AN66,LTA!J$101:AN$101,LTA!J$103:AN$103)</f>
        <v>290.43</v>
      </c>
      <c r="U66" s="37">
        <f>SUMPRODUCT(LTA!J66:AN66,LTA!J$102:AN$102,LTA!J$103:AN$103)</f>
        <v>81.900000000000006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832.06000000000006</v>
      </c>
      <c r="AB66" s="75">
        <f>-STOA!N66</f>
        <v>0</v>
      </c>
      <c r="AC66">
        <f t="shared" si="0"/>
        <v>24.157258339007626</v>
      </c>
      <c r="AD66">
        <f t="shared" si="1"/>
        <v>2720.9857347300408</v>
      </c>
      <c r="AE66">
        <f>'IDT-1'!B66</f>
        <v>0</v>
      </c>
      <c r="AF66" s="24"/>
      <c r="AG66">
        <f t="shared" si="2"/>
        <v>2720.9857347300408</v>
      </c>
      <c r="AI66" s="34">
        <f>PXIL!H66</f>
        <v>0</v>
      </c>
      <c r="AJ66" s="34">
        <f>PXIL!N66</f>
        <v>0</v>
      </c>
      <c r="AK66" s="34">
        <f>RTM_IEX!H66</f>
        <v>29.02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9.5955999999999992</v>
      </c>
      <c r="E67">
        <f>GT_NG!P67</f>
        <v>10.003195425496134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100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1158.051565668681</v>
      </c>
      <c r="P67" s="36">
        <v>118.22000000000003</v>
      </c>
      <c r="Q67" s="36">
        <v>38.319999999999993</v>
      </c>
      <c r="R67" s="38">
        <v>43</v>
      </c>
      <c r="S67" s="38">
        <v>3.44</v>
      </c>
      <c r="T67" s="37">
        <f>SUMPRODUCT(LTA!J67:AN67,LTA!J$101:AN$101,LTA!J$103:AN$103)</f>
        <v>270.58</v>
      </c>
      <c r="U67" s="37">
        <f>SUMPRODUCT(LTA!J67:AN67,LTA!J$102:AN$102,LTA!J$103:AN$103)</f>
        <v>83.15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821.5</v>
      </c>
      <c r="AB67" s="75">
        <f>-STOA!N67</f>
        <v>0</v>
      </c>
      <c r="AC67">
        <f t="shared" si="0"/>
        <v>24.081027177628762</v>
      </c>
      <c r="AD67">
        <f t="shared" si="1"/>
        <v>2712.3993339165486</v>
      </c>
      <c r="AE67">
        <f>'IDT-1'!B67</f>
        <v>0</v>
      </c>
      <c r="AF67" s="24"/>
      <c r="AG67">
        <f t="shared" si="2"/>
        <v>2712.3993339165486</v>
      </c>
      <c r="AI67" s="34">
        <f>PXIL!H67</f>
        <v>0</v>
      </c>
      <c r="AJ67" s="34">
        <f>PXIL!N67</f>
        <v>0</v>
      </c>
      <c r="AK67" s="34">
        <f>RTM_IEX!H67</f>
        <v>40.619999999999997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9.5955999999999992</v>
      </c>
      <c r="E68">
        <f>GT_NG!P68</f>
        <v>10.003195425496134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100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1158.146897268681</v>
      </c>
      <c r="P68" s="36">
        <v>118.22000000000003</v>
      </c>
      <c r="Q68" s="36">
        <v>38.319999999999993</v>
      </c>
      <c r="R68" s="38">
        <v>43</v>
      </c>
      <c r="S68" s="38">
        <v>3.44</v>
      </c>
      <c r="T68" s="37">
        <f>SUMPRODUCT(LTA!J68:AN68,LTA!J$101:AN$101,LTA!J$103:AN$103)</f>
        <v>250.14000000000001</v>
      </c>
      <c r="U68" s="37">
        <f>SUMPRODUCT(LTA!J68:AN68,LTA!J$102:AN$102,LTA!J$103:AN$103)</f>
        <v>83.52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810.3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23.798242095708762</v>
      </c>
      <c r="AD68">
        <f t="shared" ref="AD68:AD98" si="4">SUM(B68:AB68,AI68:AR68)-AC68</f>
        <v>2680.5474505984685</v>
      </c>
      <c r="AE68">
        <f>'IDT-1'!B68</f>
        <v>0</v>
      </c>
      <c r="AF68" s="24"/>
      <c r="AG68">
        <f t="shared" ref="AG68:AG98" si="5">SUM(AD68:AF68)+AT68</f>
        <v>2680.5474505984685</v>
      </c>
      <c r="AI68" s="34">
        <f>PXIL!H68</f>
        <v>0</v>
      </c>
      <c r="AJ68" s="34">
        <f>PXIL!N68</f>
        <v>0</v>
      </c>
      <c r="AK68" s="34">
        <f>RTM_IEX!H68</f>
        <v>39.659999999999997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9.5955999999999992</v>
      </c>
      <c r="E69">
        <f>GT_NG!P69</f>
        <v>10.003195425496134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99.999999999999986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1175.1192330382171</v>
      </c>
      <c r="P69" s="36">
        <v>118.22000000000003</v>
      </c>
      <c r="Q69" s="36">
        <v>38.319999999999993</v>
      </c>
      <c r="R69" s="38">
        <v>43</v>
      </c>
      <c r="S69" s="38">
        <v>3.44</v>
      </c>
      <c r="T69" s="37">
        <f>SUMPRODUCT(LTA!J69:AN69,LTA!J$101:AN$101,LTA!J$103:AN$103)</f>
        <v>227.05</v>
      </c>
      <c r="U69" s="37">
        <f>SUMPRODUCT(LTA!J69:AN69,LTA!J$102:AN$102,LTA!J$103:AN$103)</f>
        <v>85.05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799.1</v>
      </c>
      <c r="AB69" s="75">
        <f>-STOA!N69</f>
        <v>0</v>
      </c>
      <c r="AC69">
        <f t="shared" si="3"/>
        <v>23.446526650480678</v>
      </c>
      <c r="AD69">
        <f t="shared" si="4"/>
        <v>2640.9315018132324</v>
      </c>
      <c r="AE69">
        <f>'IDT-1'!B69</f>
        <v>0</v>
      </c>
      <c r="AF69" s="24"/>
      <c r="AG69">
        <f t="shared" si="5"/>
        <v>2640.9315018132324</v>
      </c>
      <c r="AI69" s="34">
        <f>PXIL!H69</f>
        <v>0</v>
      </c>
      <c r="AJ69" s="34">
        <f>PXIL!N69</f>
        <v>0</v>
      </c>
      <c r="AK69" s="34">
        <f>RTM_IEX!H69</f>
        <v>15.48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9.3869999999999987</v>
      </c>
      <c r="E70">
        <f>GT_NG!P70</f>
        <v>10.003195425496134</v>
      </c>
      <c r="F70">
        <f>GT_Spot!P70</f>
        <v>0</v>
      </c>
      <c r="G70">
        <f>PPCL_NG!P70</f>
        <v>40</v>
      </c>
      <c r="H70">
        <f>PPCL_Spot!P70</f>
        <v>0</v>
      </c>
      <c r="I70">
        <f>Bawana_NG!P70</f>
        <v>99.999999999999986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1185.5092056049173</v>
      </c>
      <c r="P70" s="36">
        <v>118.22000000000003</v>
      </c>
      <c r="Q70" s="36">
        <v>38.319999999999993</v>
      </c>
      <c r="R70" s="38">
        <v>43</v>
      </c>
      <c r="S70" s="38">
        <v>3.44</v>
      </c>
      <c r="T70" s="37">
        <f>SUMPRODUCT(LTA!J70:AN70,LTA!J$101:AN$101,LTA!J$103:AN$103)</f>
        <v>203.51</v>
      </c>
      <c r="U70" s="37">
        <f>SUMPRODUCT(LTA!J70:AN70,LTA!J$102:AN$102,LTA!J$103:AN$103)</f>
        <v>78.400000000000006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788.6</v>
      </c>
      <c r="AB70" s="75">
        <f>-STOA!N70</f>
        <v>0</v>
      </c>
      <c r="AC70">
        <f t="shared" si="3"/>
        <v>23.04182672906764</v>
      </c>
      <c r="AD70">
        <f t="shared" si="4"/>
        <v>2595.347574301346</v>
      </c>
      <c r="AE70">
        <f>'IDT-1'!B70</f>
        <v>0</v>
      </c>
      <c r="AF70" s="24"/>
      <c r="AG70">
        <f t="shared" si="5"/>
        <v>2595.347574301346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9.3869999999999987</v>
      </c>
      <c r="E71">
        <f>GT_NG!P71</f>
        <v>10.003195425496134</v>
      </c>
      <c r="F71">
        <f>GT_Spot!P71</f>
        <v>0</v>
      </c>
      <c r="G71">
        <f>PPCL_NG!P71</f>
        <v>40</v>
      </c>
      <c r="H71">
        <f>PPCL_Spot!P71</f>
        <v>0</v>
      </c>
      <c r="I71">
        <f>Bawana_NG!P71</f>
        <v>100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1176.4396423091821</v>
      </c>
      <c r="P71" s="36">
        <v>118.22000000000003</v>
      </c>
      <c r="Q71" s="36">
        <v>38.319999999999993</v>
      </c>
      <c r="R71" s="38">
        <v>43</v>
      </c>
      <c r="S71" s="38">
        <v>3.44</v>
      </c>
      <c r="T71" s="37">
        <f>SUMPRODUCT(LTA!J71:AN71,LTA!J$101:AN$101,LTA!J$103:AN$103)</f>
        <v>186.94</v>
      </c>
      <c r="U71" s="37">
        <f>SUMPRODUCT(LTA!J71:AN71,LTA!J$102:AN$102,LTA!J$103:AN$103)</f>
        <v>79.900000000000006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747.66000000000008</v>
      </c>
      <c r="AB71" s="75">
        <f>-STOA!N71</f>
        <v>0</v>
      </c>
      <c r="AC71">
        <f t="shared" si="3"/>
        <v>22.469126572065175</v>
      </c>
      <c r="AD71">
        <f t="shared" si="4"/>
        <v>2530.8407111626134</v>
      </c>
      <c r="AE71">
        <f>'IDT-1'!B71</f>
        <v>0</v>
      </c>
      <c r="AF71" s="24"/>
      <c r="AG71">
        <f t="shared" si="5"/>
        <v>2530.8407111626134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9.3869999999999987</v>
      </c>
      <c r="E72">
        <f>GT_NG!P72</f>
        <v>10.003195425496134</v>
      </c>
      <c r="F72">
        <f>GT_Spot!P72</f>
        <v>0</v>
      </c>
      <c r="G72">
        <f>PPCL_NG!P72</f>
        <v>40</v>
      </c>
      <c r="H72">
        <f>PPCL_Spot!P72</f>
        <v>0</v>
      </c>
      <c r="I72">
        <f>Bawana_NG!P72</f>
        <v>100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1175.0339265898021</v>
      </c>
      <c r="P72" s="36">
        <v>118.22000000000003</v>
      </c>
      <c r="Q72" s="36">
        <v>38.319999999999993</v>
      </c>
      <c r="R72" s="38">
        <v>42.999999999999993</v>
      </c>
      <c r="S72" s="38">
        <v>3.44</v>
      </c>
      <c r="T72" s="37">
        <f>SUMPRODUCT(LTA!J72:AN72,LTA!J$101:AN$101,LTA!J$103:AN$103)</f>
        <v>162</v>
      </c>
      <c r="U72" s="37">
        <f>SUMPRODUCT(LTA!J72:AN72,LTA!J$102:AN$102,LTA!J$103:AN$103)</f>
        <v>80.75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735.06</v>
      </c>
      <c r="AB72" s="75">
        <f>-STOA!N72</f>
        <v>0</v>
      </c>
      <c r="AC72">
        <f t="shared" si="3"/>
        <v>22.133884273734623</v>
      </c>
      <c r="AD72">
        <f t="shared" si="4"/>
        <v>2493.0802377415635</v>
      </c>
      <c r="AE72">
        <f>'IDT-1'!B72</f>
        <v>0</v>
      </c>
      <c r="AF72" s="24"/>
      <c r="AG72">
        <f t="shared" si="5"/>
        <v>2493.0802377415635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9.3869999999999987</v>
      </c>
      <c r="E73">
        <f>GT_NG!P73</f>
        <v>10.003195425496134</v>
      </c>
      <c r="F73">
        <f>GT_Spot!P73</f>
        <v>0</v>
      </c>
      <c r="G73">
        <f>PPCL_NG!P73</f>
        <v>40</v>
      </c>
      <c r="H73">
        <f>PPCL_Spot!P73</f>
        <v>0</v>
      </c>
      <c r="I73">
        <f>Bawana_NG!P73</f>
        <v>99.995616534432116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1173.3928973249447</v>
      </c>
      <c r="P73" s="36">
        <v>118.22000000000003</v>
      </c>
      <c r="Q73" s="36">
        <v>38.319999999999993</v>
      </c>
      <c r="R73" s="38">
        <v>27.499999999999993</v>
      </c>
      <c r="S73" s="38">
        <v>3.44</v>
      </c>
      <c r="T73" s="37">
        <f>SUMPRODUCT(LTA!J73:AN73,LTA!J$101:AN$101,LTA!J$103:AN$103)</f>
        <v>137.46</v>
      </c>
      <c r="U73" s="37">
        <f>SUMPRODUCT(LTA!J73:AN73,LTA!J$102:AN$102,LTA!J$103:AN$103)</f>
        <v>84.22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723.86</v>
      </c>
      <c r="AB73" s="75">
        <f>-STOA!N73</f>
        <v>0</v>
      </c>
      <c r="AC73">
        <f t="shared" si="3"/>
        <v>21.699028641706885</v>
      </c>
      <c r="AD73">
        <f t="shared" si="4"/>
        <v>2444.0996806431663</v>
      </c>
      <c r="AE73">
        <f>'IDT-1'!B73</f>
        <v>0</v>
      </c>
      <c r="AF73" s="24"/>
      <c r="AG73">
        <f t="shared" si="5"/>
        <v>2444.0996806431663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9.3869999999999987</v>
      </c>
      <c r="E74">
        <f>GT_NG!P74</f>
        <v>10.003195425496134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99.995616534432116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1172.8333626947253</v>
      </c>
      <c r="P74" s="36">
        <v>118.22000000000003</v>
      </c>
      <c r="Q74" s="36">
        <v>38.319999999999993</v>
      </c>
      <c r="R74" s="38">
        <v>13.8</v>
      </c>
      <c r="S74" s="38">
        <v>3.44</v>
      </c>
      <c r="T74" s="37">
        <f>SUMPRODUCT(LTA!J74:AN74,LTA!J$101:AN$101,LTA!J$103:AN$103)</f>
        <v>114.05999999999999</v>
      </c>
      <c r="U74" s="37">
        <f>SUMPRODUCT(LTA!J74:AN74,LTA!J$102:AN$102,LTA!J$103:AN$103)</f>
        <v>84.44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716.16</v>
      </c>
      <c r="AB74" s="75">
        <f>-STOA!N74</f>
        <v>0</v>
      </c>
      <c r="AC74">
        <f t="shared" si="3"/>
        <v>21.568144562626813</v>
      </c>
      <c r="AD74">
        <f t="shared" si="4"/>
        <v>2369.0910300920268</v>
      </c>
      <c r="AE74">
        <f>'IDT-1'!B74</f>
        <v>0</v>
      </c>
      <c r="AF74" s="24"/>
      <c r="AG74">
        <f t="shared" si="5"/>
        <v>2369.0910300920268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-30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9.3869999999999987</v>
      </c>
      <c r="E75">
        <f>GT_NG!P75</f>
        <v>10.105617221661623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85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1093.308692075766</v>
      </c>
      <c r="P75" s="36">
        <v>118.22000000000003</v>
      </c>
      <c r="Q75" s="36">
        <v>38.319999999999993</v>
      </c>
      <c r="R75" s="38">
        <v>0</v>
      </c>
      <c r="S75" s="38">
        <v>3.44</v>
      </c>
      <c r="T75" s="37">
        <f>SUMPRODUCT(LTA!J75:AN75,LTA!J$101:AN$101,LTA!J$103:AN$103)</f>
        <v>94.139999999999986</v>
      </c>
      <c r="U75" s="37">
        <f>SUMPRODUCT(LTA!J75:AN75,LTA!J$102:AN$102,LTA!J$103:AN$103)</f>
        <v>84.94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709.16</v>
      </c>
      <c r="AB75" s="75">
        <f>-STOA!N75</f>
        <v>0</v>
      </c>
      <c r="AC75">
        <f t="shared" si="3"/>
        <v>21.019251521817363</v>
      </c>
      <c r="AD75">
        <f t="shared" si="4"/>
        <v>2367.5320577756106</v>
      </c>
      <c r="AE75">
        <f>'IDT-1'!B75</f>
        <v>0</v>
      </c>
      <c r="AF75" s="24"/>
      <c r="AG75">
        <f t="shared" si="5"/>
        <v>2367.5320577756106</v>
      </c>
      <c r="AI75" s="34">
        <f>PXIL!H75</f>
        <v>0</v>
      </c>
      <c r="AJ75" s="34">
        <f>PXIL!N75</f>
        <v>0</v>
      </c>
      <c r="AK75" s="34">
        <f>RTM_IEX!H75</f>
        <v>102.53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9.3869999999999987</v>
      </c>
      <c r="E76">
        <f>GT_NG!P76</f>
        <v>10.105617221661623</v>
      </c>
      <c r="F76">
        <f>GT_Spot!P76</f>
        <v>0</v>
      </c>
      <c r="G76">
        <f>PPCL_NG!P76</f>
        <v>40.697212519690439</v>
      </c>
      <c r="H76">
        <f>PPCL_Spot!P76</f>
        <v>0</v>
      </c>
      <c r="I76">
        <f>Bawana_NG!P76</f>
        <v>85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1071.1537951523358</v>
      </c>
      <c r="P76" s="36">
        <v>118.22000000000003</v>
      </c>
      <c r="Q76" s="36">
        <v>38.319999999999993</v>
      </c>
      <c r="R76" s="38">
        <v>0</v>
      </c>
      <c r="S76" s="38">
        <v>3.44</v>
      </c>
      <c r="T76" s="37">
        <f>SUMPRODUCT(LTA!J76:AN76,LTA!J$101:AN$101,LTA!J$103:AN$103)</f>
        <v>101.60999999999999</v>
      </c>
      <c r="U76" s="37">
        <f>SUMPRODUCT(LTA!J76:AN76,LTA!J$102:AN$102,LTA!J$103:AN$103)</f>
        <v>87.95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705.66</v>
      </c>
      <c r="AB76" s="75">
        <f>-STOA!N76</f>
        <v>0</v>
      </c>
      <c r="AC76">
        <f t="shared" si="3"/>
        <v>20.670527899064453</v>
      </c>
      <c r="AD76">
        <f t="shared" si="4"/>
        <v>2328.2530969946233</v>
      </c>
      <c r="AE76">
        <f>'IDT-1'!B76</f>
        <v>0</v>
      </c>
      <c r="AF76" s="24"/>
      <c r="AG76">
        <f t="shared" si="5"/>
        <v>2328.2530969946233</v>
      </c>
      <c r="AI76" s="34">
        <f>PXIL!H76</f>
        <v>0</v>
      </c>
      <c r="AJ76" s="34">
        <f>PXIL!N76</f>
        <v>0</v>
      </c>
      <c r="AK76" s="34">
        <f>RTM_IEX!H76</f>
        <v>77.38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9.3869999999999987</v>
      </c>
      <c r="E77">
        <f>GT_NG!P77</f>
        <v>10.105617221661623</v>
      </c>
      <c r="F77">
        <f>GT_Spot!P77</f>
        <v>0</v>
      </c>
      <c r="G77">
        <f>PPCL_NG!P77</f>
        <v>40.697212519690439</v>
      </c>
      <c r="H77">
        <f>PPCL_Spot!P77</f>
        <v>0</v>
      </c>
      <c r="I77">
        <f>Bawana_NG!P77</f>
        <v>87.546109061819465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1062.0334720095352</v>
      </c>
      <c r="P77" s="36">
        <v>118.22000000000003</v>
      </c>
      <c r="Q77" s="36">
        <v>38.319999999999993</v>
      </c>
      <c r="R77" s="38">
        <v>0</v>
      </c>
      <c r="S77" s="38">
        <v>3.44</v>
      </c>
      <c r="T77" s="37">
        <f>SUMPRODUCT(LTA!J77:AN77,LTA!J$101:AN$101,LTA!J$103:AN$103)</f>
        <v>89.33</v>
      </c>
      <c r="U77" s="37">
        <f>SUMPRODUCT(LTA!J77:AN77,LTA!J$102:AN$102,LTA!J$103:AN$103)</f>
        <v>91.85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698.66</v>
      </c>
      <c r="AB77" s="75">
        <f>-STOA!N77</f>
        <v>0</v>
      </c>
      <c r="AC77">
        <f t="shared" si="3"/>
        <v>20.089365023384261</v>
      </c>
      <c r="AD77">
        <f t="shared" si="4"/>
        <v>2196.500045789322</v>
      </c>
      <c r="AE77">
        <f>'IDT-1'!B77</f>
        <v>0</v>
      </c>
      <c r="AF77" s="24"/>
      <c r="AG77">
        <f t="shared" si="5"/>
        <v>2196.500045789322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-33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9.3869999999999987</v>
      </c>
      <c r="E78">
        <f>GT_NG!P78</f>
        <v>10.105617221661623</v>
      </c>
      <c r="F78">
        <f>GT_Spot!P78</f>
        <v>0</v>
      </c>
      <c r="G78">
        <f>PPCL_NG!P78</f>
        <v>40.697212519690439</v>
      </c>
      <c r="H78">
        <f>PPCL_Spot!P78</f>
        <v>0</v>
      </c>
      <c r="I78">
        <f>Bawana_NG!P78</f>
        <v>83.77000000000001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1081.9165314933664</v>
      </c>
      <c r="P78" s="36">
        <v>118.22000000000003</v>
      </c>
      <c r="Q78" s="36">
        <v>38.319999999999993</v>
      </c>
      <c r="R78" s="38">
        <v>0</v>
      </c>
      <c r="S78" s="38">
        <v>3.44</v>
      </c>
      <c r="T78" s="37">
        <f>SUMPRODUCT(LTA!J78:AN78,LTA!J$101:AN$101,LTA!J$103:AN$103)</f>
        <v>78.02</v>
      </c>
      <c r="U78" s="37">
        <f>SUMPRODUCT(LTA!J78:AN78,LTA!J$102:AN$102,LTA!J$103:AN$103)</f>
        <v>92.12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698.66</v>
      </c>
      <c r="AB78" s="75">
        <f>-STOA!N78</f>
        <v>0</v>
      </c>
      <c r="AC78">
        <f t="shared" si="3"/>
        <v>20.551226180641148</v>
      </c>
      <c r="AD78">
        <f t="shared" si="4"/>
        <v>2154.105135054077</v>
      </c>
      <c r="AE78">
        <f>'IDT-1'!B78</f>
        <v>0</v>
      </c>
      <c r="AF78" s="24"/>
      <c r="AG78">
        <f t="shared" si="5"/>
        <v>2154.105135054077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-80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9.3869999999999987</v>
      </c>
      <c r="E79">
        <f>GT_NG!P79</f>
        <v>10.105617221661623</v>
      </c>
      <c r="F79">
        <f>GT_Spot!P79</f>
        <v>0</v>
      </c>
      <c r="G79">
        <f>PPCL_NG!P79</f>
        <v>40.697212519690439</v>
      </c>
      <c r="H79">
        <f>PPCL_Spot!P79</f>
        <v>0</v>
      </c>
      <c r="I79">
        <f>Bawana_NG!P79</f>
        <v>83.77000000000001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1115.2536871483683</v>
      </c>
      <c r="P79" s="36">
        <v>118.22000000000003</v>
      </c>
      <c r="Q79" s="36">
        <v>38.319999999999993</v>
      </c>
      <c r="R79" s="38">
        <v>0</v>
      </c>
      <c r="S79" s="38">
        <v>3.44</v>
      </c>
      <c r="T79" s="37">
        <f>SUMPRODUCT(LTA!J79:AN79,LTA!J$101:AN$101,LTA!J$103:AN$103)</f>
        <v>90.12</v>
      </c>
      <c r="U79" s="37">
        <f>SUMPRODUCT(LTA!J79:AN79,LTA!J$102:AN$102,LTA!J$103:AN$103)</f>
        <v>148.36000000000001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691.71</v>
      </c>
      <c r="AB79" s="75">
        <f>-STOA!N79</f>
        <v>0</v>
      </c>
      <c r="AC79">
        <f t="shared" si="3"/>
        <v>21.695559613682004</v>
      </c>
      <c r="AD79">
        <f t="shared" si="4"/>
        <v>2212.6879572760386</v>
      </c>
      <c r="AE79">
        <f>'IDT-1'!B79</f>
        <v>0</v>
      </c>
      <c r="AF79" s="24"/>
      <c r="AG79">
        <f t="shared" si="5"/>
        <v>2212.6879572760386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-115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9.3869999999999987</v>
      </c>
      <c r="E80">
        <f>GT_NG!P80</f>
        <v>10.105617221661623</v>
      </c>
      <c r="F80">
        <f>GT_Spot!P80</f>
        <v>0</v>
      </c>
      <c r="G80">
        <f>PPCL_NG!P80</f>
        <v>40.697212519690439</v>
      </c>
      <c r="H80">
        <f>PPCL_Spot!P80</f>
        <v>0</v>
      </c>
      <c r="I80">
        <f>Bawana_NG!P80</f>
        <v>83.77000000000001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1160.8424303190559</v>
      </c>
      <c r="P80" s="36">
        <v>118.22000000000003</v>
      </c>
      <c r="Q80" s="36">
        <v>38.319999999999993</v>
      </c>
      <c r="R80" s="38">
        <v>0</v>
      </c>
      <c r="S80" s="38">
        <v>3.44</v>
      </c>
      <c r="T80" s="37">
        <f>SUMPRODUCT(LTA!J80:AN80,LTA!J$101:AN$101,LTA!J$103:AN$103)</f>
        <v>104.41</v>
      </c>
      <c r="U80" s="37">
        <f>SUMPRODUCT(LTA!J80:AN80,LTA!J$102:AN$102,LTA!J$103:AN$103)</f>
        <v>147.98000000000002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684.71</v>
      </c>
      <c r="AB80" s="75">
        <f>-STOA!N80</f>
        <v>0</v>
      </c>
      <c r="AC80">
        <f t="shared" si="3"/>
        <v>22.450526761816498</v>
      </c>
      <c r="AD80">
        <f t="shared" si="4"/>
        <v>2231.4317332985916</v>
      </c>
      <c r="AE80">
        <f>'IDT-1'!B80</f>
        <v>0</v>
      </c>
      <c r="AF80" s="24"/>
      <c r="AG80">
        <f t="shared" si="5"/>
        <v>2231.4317332985916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-148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9.3869999999999987</v>
      </c>
      <c r="E81">
        <f>GT_NG!P81</f>
        <v>10.105617221661623</v>
      </c>
      <c r="F81">
        <f>GT_Spot!P81</f>
        <v>0</v>
      </c>
      <c r="G81">
        <f>PPCL_NG!P81</f>
        <v>40.697212519690439</v>
      </c>
      <c r="H81">
        <f>PPCL_Spot!P81</f>
        <v>0</v>
      </c>
      <c r="I81">
        <f>Bawana_NG!P81</f>
        <v>110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1240.0631701069021</v>
      </c>
      <c r="P81" s="36">
        <v>118.22000000000003</v>
      </c>
      <c r="Q81" s="36">
        <v>38.319999999999993</v>
      </c>
      <c r="R81" s="38">
        <v>0</v>
      </c>
      <c r="S81" s="38">
        <v>3.44</v>
      </c>
      <c r="T81" s="37">
        <f>SUMPRODUCT(LTA!J81:AN81,LTA!J$101:AN$101,LTA!J$103:AN$103)</f>
        <v>100.80000000000001</v>
      </c>
      <c r="U81" s="37">
        <f>SUMPRODUCT(LTA!J81:AN81,LTA!J$102:AN$102,LTA!J$103:AN$103)</f>
        <v>147.47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677.71</v>
      </c>
      <c r="AB81" s="75">
        <f>-STOA!N81</f>
        <v>0</v>
      </c>
      <c r="AC81">
        <f t="shared" si="3"/>
        <v>24.017521856291754</v>
      </c>
      <c r="AD81">
        <f t="shared" si="4"/>
        <v>2241.1954779919624</v>
      </c>
      <c r="AE81">
        <f>'IDT-1'!B81</f>
        <v>0</v>
      </c>
      <c r="AF81" s="24"/>
      <c r="AG81">
        <f t="shared" si="5"/>
        <v>2241.1954779919624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-231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9.3869999999999987</v>
      </c>
      <c r="E82">
        <f>GT_NG!P82</f>
        <v>10.105617221661623</v>
      </c>
      <c r="F82">
        <f>GT_Spot!P82</f>
        <v>0</v>
      </c>
      <c r="G82">
        <f>PPCL_NG!P82</f>
        <v>40.697212519690439</v>
      </c>
      <c r="H82">
        <f>PPCL_Spot!P82</f>
        <v>0</v>
      </c>
      <c r="I82">
        <f>Bawana_NG!P82</f>
        <v>110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1241.1175750993989</v>
      </c>
      <c r="P82" s="36">
        <v>118.22000000000003</v>
      </c>
      <c r="Q82" s="36">
        <v>38.319999999999993</v>
      </c>
      <c r="R82" s="38">
        <v>0</v>
      </c>
      <c r="S82" s="38">
        <v>3.44</v>
      </c>
      <c r="T82" s="37">
        <f>SUMPRODUCT(LTA!J82:AN82,LTA!J$101:AN$101,LTA!J$103:AN$103)</f>
        <v>98.77</v>
      </c>
      <c r="U82" s="37">
        <f>SUMPRODUCT(LTA!J82:AN82,LTA!J$102:AN$102,LTA!J$103:AN$103)</f>
        <v>134.59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677.71</v>
      </c>
      <c r="AB82" s="75">
        <f>-STOA!N82</f>
        <v>0</v>
      </c>
      <c r="AC82">
        <f t="shared" si="3"/>
        <v>23.709151942259627</v>
      </c>
      <c r="AD82">
        <f t="shared" si="4"/>
        <v>2248.6482528984911</v>
      </c>
      <c r="AE82">
        <f>'IDT-1'!B82</f>
        <v>0</v>
      </c>
      <c r="AF82" s="24"/>
      <c r="AG82">
        <f t="shared" si="5"/>
        <v>2248.6482528984911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-210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9.3869999999999987</v>
      </c>
      <c r="E83">
        <f>GT_NG!P83</f>
        <v>10.105617221661623</v>
      </c>
      <c r="F83">
        <f>GT_Spot!P83</f>
        <v>0</v>
      </c>
      <c r="G83">
        <f>PPCL_NG!P83</f>
        <v>41.572808973579292</v>
      </c>
      <c r="H83">
        <f>PPCL_Spot!P83</f>
        <v>0</v>
      </c>
      <c r="I83">
        <f>Bawana_NG!P83</f>
        <v>110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1262.7972307581381</v>
      </c>
      <c r="P83" s="36">
        <v>118.22000000000003</v>
      </c>
      <c r="Q83" s="36">
        <v>38.319999999999993</v>
      </c>
      <c r="R83" s="38">
        <v>0</v>
      </c>
      <c r="S83" s="38">
        <v>3.44</v>
      </c>
      <c r="T83" s="37">
        <f>SUMPRODUCT(LTA!J83:AN83,LTA!J$101:AN$101,LTA!J$103:AN$103)</f>
        <v>93.22999999999999</v>
      </c>
      <c r="U83" s="37">
        <f>SUMPRODUCT(LTA!J83:AN83,LTA!J$102:AN$102,LTA!J$103:AN$103)</f>
        <v>134.28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677.65</v>
      </c>
      <c r="AB83" s="75">
        <f>-STOA!N83</f>
        <v>0</v>
      </c>
      <c r="AC83">
        <f t="shared" si="3"/>
        <v>24.485977214926617</v>
      </c>
      <c r="AD83">
        <f t="shared" si="4"/>
        <v>2193.5166797384522</v>
      </c>
      <c r="AE83">
        <f>'IDT-1'!B83</f>
        <v>0</v>
      </c>
      <c r="AF83" s="24"/>
      <c r="AG83">
        <f t="shared" si="5"/>
        <v>2193.5166797384522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-281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9.3869999999999987</v>
      </c>
      <c r="E84">
        <f>GT_NG!P84</f>
        <v>10.105617221661623</v>
      </c>
      <c r="F84">
        <f>GT_Spot!P84</f>
        <v>0</v>
      </c>
      <c r="G84">
        <f>PPCL_NG!P84</f>
        <v>41.572808973579292</v>
      </c>
      <c r="H84">
        <f>PPCL_Spot!P84</f>
        <v>0</v>
      </c>
      <c r="I84">
        <f>Bawana_NG!P84</f>
        <v>110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1255.7627230296516</v>
      </c>
      <c r="P84" s="36">
        <v>118.22000000000003</v>
      </c>
      <c r="Q84" s="36">
        <v>38.319999999999993</v>
      </c>
      <c r="R84" s="38">
        <v>0</v>
      </c>
      <c r="S84" s="38">
        <v>3.44</v>
      </c>
      <c r="T84" s="37">
        <f>SUMPRODUCT(LTA!J84:AN84,LTA!J$101:AN$101,LTA!J$103:AN$103)</f>
        <v>88.92</v>
      </c>
      <c r="U84" s="37">
        <f>SUMPRODUCT(LTA!J84:AN84,LTA!J$102:AN$102,LTA!J$103:AN$103)</f>
        <v>134.51999999999998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677.65</v>
      </c>
      <c r="AB84" s="75">
        <f>-STOA!N84</f>
        <v>0</v>
      </c>
      <c r="AC84">
        <f t="shared" si="3"/>
        <v>24.21957312399423</v>
      </c>
      <c r="AD84">
        <f t="shared" si="4"/>
        <v>2201.6785761008982</v>
      </c>
      <c r="AE84">
        <f>'IDT-1'!B84</f>
        <v>0</v>
      </c>
      <c r="AF84" s="24"/>
      <c r="AG84">
        <f t="shared" si="5"/>
        <v>2201.6785761008982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-262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9.3869999999999987</v>
      </c>
      <c r="E85">
        <f>GT_NG!P85</f>
        <v>10.105617221661623</v>
      </c>
      <c r="F85">
        <f>GT_Spot!P85</f>
        <v>0</v>
      </c>
      <c r="G85">
        <f>PPCL_NG!P85</f>
        <v>41.572808973579292</v>
      </c>
      <c r="H85">
        <f>PPCL_Spot!P85</f>
        <v>0</v>
      </c>
      <c r="I85">
        <f>Bawana_NG!P85</f>
        <v>110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1240.3914457867504</v>
      </c>
      <c r="P85" s="36">
        <v>118.22000000000003</v>
      </c>
      <c r="Q85" s="36">
        <v>38.319999999999993</v>
      </c>
      <c r="R85" s="38">
        <v>0</v>
      </c>
      <c r="S85" s="38">
        <v>3.44</v>
      </c>
      <c r="T85" s="37">
        <f>SUMPRODUCT(LTA!J85:AN85,LTA!J$101:AN$101,LTA!J$103:AN$103)</f>
        <v>83.85</v>
      </c>
      <c r="U85" s="37">
        <f>SUMPRODUCT(LTA!J85:AN85,LTA!J$102:AN$102,LTA!J$103:AN$103)</f>
        <v>133.59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677.65</v>
      </c>
      <c r="AB85" s="75">
        <f>-STOA!N85</f>
        <v>0</v>
      </c>
      <c r="AC85">
        <f t="shared" si="3"/>
        <v>23.534330743013758</v>
      </c>
      <c r="AD85">
        <f t="shared" si="4"/>
        <v>2236.9925412389771</v>
      </c>
      <c r="AE85">
        <f>'IDT-1'!B85</f>
        <v>0</v>
      </c>
      <c r="AF85" s="24"/>
      <c r="AG85">
        <f t="shared" si="5"/>
        <v>2236.9925412389771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-206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9.3869999999999987</v>
      </c>
      <c r="E86">
        <f>GT_NG!P86</f>
        <v>10.105617221661623</v>
      </c>
      <c r="F86">
        <f>GT_Spot!P86</f>
        <v>0</v>
      </c>
      <c r="G86">
        <f>PPCL_NG!P86</f>
        <v>41.572808973579292</v>
      </c>
      <c r="H86">
        <f>PPCL_Spot!P86</f>
        <v>0</v>
      </c>
      <c r="I86">
        <f>Bawana_NG!P86</f>
        <v>110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1224.5679628203143</v>
      </c>
      <c r="P86" s="36">
        <v>118.22000000000003</v>
      </c>
      <c r="Q86" s="36">
        <v>38.319999999999993</v>
      </c>
      <c r="R86" s="38">
        <v>0</v>
      </c>
      <c r="S86" s="38">
        <v>3.44</v>
      </c>
      <c r="T86" s="37">
        <f>SUMPRODUCT(LTA!J86:AN86,LTA!J$101:AN$101,LTA!J$103:AN$103)</f>
        <v>79.14</v>
      </c>
      <c r="U86" s="37">
        <f>SUMPRODUCT(LTA!J86:AN86,LTA!J$102:AN$102,LTA!J$103:AN$103)</f>
        <v>115.14999999999999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677.65</v>
      </c>
      <c r="AB86" s="75">
        <f>-STOA!N86</f>
        <v>0</v>
      </c>
      <c r="AC86">
        <f t="shared" si="3"/>
        <v>22.889507757154483</v>
      </c>
      <c r="AD86">
        <f t="shared" si="4"/>
        <v>2232.6638812584006</v>
      </c>
      <c r="AE86">
        <f>'IDT-1'!B86</f>
        <v>0</v>
      </c>
      <c r="AF86" s="24"/>
      <c r="AG86">
        <f t="shared" si="5"/>
        <v>2232.6638812584006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-172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9.3869999999999987</v>
      </c>
      <c r="E87">
        <f>GT_NG!P87</f>
        <v>11.083778501628666</v>
      </c>
      <c r="F87">
        <f>GT_Spot!P87</f>
        <v>0</v>
      </c>
      <c r="G87">
        <f>PPCL_NG!P87</f>
        <v>42.41</v>
      </c>
      <c r="H87">
        <f>PPCL_Spot!P87</f>
        <v>0</v>
      </c>
      <c r="I87">
        <f>Bawana_NG!P87</f>
        <v>110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1225.1665238957905</v>
      </c>
      <c r="P87" s="36">
        <v>118.22000000000003</v>
      </c>
      <c r="Q87" s="36">
        <v>38.319999999999993</v>
      </c>
      <c r="R87" s="38">
        <v>0</v>
      </c>
      <c r="S87" s="38">
        <v>3.44</v>
      </c>
      <c r="T87" s="37">
        <f>SUMPRODUCT(LTA!J87:AN87,LTA!J$101:AN$101,LTA!J$103:AN$103)</f>
        <v>90.12</v>
      </c>
      <c r="U87" s="37">
        <f>SUMPRODUCT(LTA!J87:AN87,LTA!J$102:AN$102,LTA!J$103:AN$103)</f>
        <v>114.19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677.65</v>
      </c>
      <c r="AB87" s="75">
        <f>-STOA!N87</f>
        <v>0</v>
      </c>
      <c r="AC87">
        <f t="shared" si="3"/>
        <v>23.336295040758309</v>
      </c>
      <c r="AD87">
        <f t="shared" si="4"/>
        <v>2206.651007356661</v>
      </c>
      <c r="AE87">
        <f>'IDT-1'!B87</f>
        <v>38</v>
      </c>
      <c r="AF87" s="24"/>
      <c r="AG87">
        <f t="shared" si="5"/>
        <v>2244.651007356661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-210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9.3869999999999987</v>
      </c>
      <c r="E88">
        <f>GT_NG!P88</f>
        <v>11.083778501628666</v>
      </c>
      <c r="F88">
        <f>GT_Spot!P88</f>
        <v>0</v>
      </c>
      <c r="G88">
        <f>PPCL_NG!P88</f>
        <v>42.41</v>
      </c>
      <c r="H88">
        <f>PPCL_Spot!P88</f>
        <v>0</v>
      </c>
      <c r="I88">
        <f>Bawana_NG!P88</f>
        <v>110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1225.1665238957905</v>
      </c>
      <c r="P88" s="36">
        <v>118.22000000000003</v>
      </c>
      <c r="Q88" s="36">
        <v>38.319999999999993</v>
      </c>
      <c r="R88" s="38">
        <v>0</v>
      </c>
      <c r="S88" s="38">
        <v>3.44</v>
      </c>
      <c r="T88" s="37">
        <f>SUMPRODUCT(LTA!J88:AN88,LTA!J$101:AN$101,LTA!J$103:AN$103)</f>
        <v>89.02</v>
      </c>
      <c r="U88" s="37">
        <f>SUMPRODUCT(LTA!J88:AN88,LTA!J$102:AN$102,LTA!J$103:AN$103)</f>
        <v>113.03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677.65</v>
      </c>
      <c r="AB88" s="75">
        <f>-STOA!N88</f>
        <v>0</v>
      </c>
      <c r="AC88">
        <f t="shared" si="3"/>
        <v>23.502847718724407</v>
      </c>
      <c r="AD88">
        <f t="shared" si="4"/>
        <v>2183.2244546786947</v>
      </c>
      <c r="AE88">
        <f>'IDT-1'!B88</f>
        <v>111</v>
      </c>
      <c r="AF88" s="24"/>
      <c r="AG88">
        <f t="shared" si="5"/>
        <v>2294.2244546786947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-231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9.3869999999999987</v>
      </c>
      <c r="E89">
        <f>GT_NG!P89</f>
        <v>11.083778501628666</v>
      </c>
      <c r="F89">
        <f>GT_Spot!P89</f>
        <v>0</v>
      </c>
      <c r="G89">
        <f>PPCL_NG!P89</f>
        <v>42.41</v>
      </c>
      <c r="H89">
        <f>PPCL_Spot!P89</f>
        <v>0</v>
      </c>
      <c r="I89">
        <f>Bawana_NG!P89</f>
        <v>110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1228.603401453538</v>
      </c>
      <c r="P89" s="36">
        <v>118.22000000000003</v>
      </c>
      <c r="Q89" s="36">
        <v>38.319999999999993</v>
      </c>
      <c r="R89" s="38">
        <v>0</v>
      </c>
      <c r="S89" s="38">
        <v>3.44</v>
      </c>
      <c r="T89" s="37">
        <f>SUMPRODUCT(LTA!J89:AN89,LTA!J$101:AN$101,LTA!J$103:AN$103)</f>
        <v>89.37</v>
      </c>
      <c r="U89" s="37">
        <f>SUMPRODUCT(LTA!J89:AN89,LTA!J$102:AN$102,LTA!J$103:AN$103)</f>
        <v>111.1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736.65</v>
      </c>
      <c r="AB89" s="75">
        <f>-STOA!N89</f>
        <v>0</v>
      </c>
      <c r="AC89">
        <f t="shared" si="3"/>
        <v>23.816435053177702</v>
      </c>
      <c r="AD89">
        <f t="shared" si="4"/>
        <v>2268.7677449019889</v>
      </c>
      <c r="AE89">
        <f>'IDT-1'!B89</f>
        <v>140</v>
      </c>
      <c r="AF89" s="24"/>
      <c r="AG89">
        <f t="shared" si="5"/>
        <v>2408.7677449019889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-206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9.3869999999999987</v>
      </c>
      <c r="E90">
        <f>GT_NG!P90</f>
        <v>11.083778501628666</v>
      </c>
      <c r="F90">
        <f>GT_Spot!P90</f>
        <v>0</v>
      </c>
      <c r="G90">
        <f>PPCL_NG!P90</f>
        <v>42.41</v>
      </c>
      <c r="H90">
        <f>PPCL_Spot!P90</f>
        <v>0</v>
      </c>
      <c r="I90">
        <f>Bawana_NG!P90</f>
        <v>110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1235.7253777181797</v>
      </c>
      <c r="P90" s="36">
        <v>118.22000000000003</v>
      </c>
      <c r="Q90" s="36">
        <v>38.319999999999993</v>
      </c>
      <c r="R90" s="38">
        <v>0</v>
      </c>
      <c r="S90" s="38">
        <v>3.44</v>
      </c>
      <c r="T90" s="37">
        <f>SUMPRODUCT(LTA!J90:AN90,LTA!J$101:AN$101,LTA!J$103:AN$103)</f>
        <v>85.490000000000009</v>
      </c>
      <c r="U90" s="37">
        <f>SUMPRODUCT(LTA!J90:AN90,LTA!J$102:AN$102,LTA!J$103:AN$103)</f>
        <v>109.45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826.6</v>
      </c>
      <c r="AB90" s="75">
        <f>-STOA!N90</f>
        <v>0</v>
      </c>
      <c r="AC90">
        <f t="shared" si="3"/>
        <v>25.048154565371924</v>
      </c>
      <c r="AD90">
        <f t="shared" si="4"/>
        <v>2311.0780016544363</v>
      </c>
      <c r="AE90">
        <f>'IDT-1'!B90</f>
        <v>135</v>
      </c>
      <c r="AF90" s="24"/>
      <c r="AG90">
        <f t="shared" si="5"/>
        <v>2446.0780016544363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-254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9.3869999999999987</v>
      </c>
      <c r="E91">
        <f>GT_NG!P91</f>
        <v>11.083778501628666</v>
      </c>
      <c r="F91">
        <f>GT_Spot!P91</f>
        <v>0</v>
      </c>
      <c r="G91">
        <f>PPCL_NG!P91</f>
        <v>42.997171238734289</v>
      </c>
      <c r="H91">
        <f>PPCL_Spot!P91</f>
        <v>0</v>
      </c>
      <c r="I91">
        <f>Bawana_NG!P91</f>
        <v>110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1235.5576847910716</v>
      </c>
      <c r="P91" s="36">
        <v>118.22000000000003</v>
      </c>
      <c r="Q91" s="36">
        <v>38.319999999999993</v>
      </c>
      <c r="R91" s="38">
        <v>0</v>
      </c>
      <c r="S91" s="38">
        <v>3.44</v>
      </c>
      <c r="T91" s="37">
        <f>SUMPRODUCT(LTA!J91:AN91,LTA!J$101:AN$101,LTA!J$103:AN$103)</f>
        <v>81.61</v>
      </c>
      <c r="U91" s="37">
        <f>SUMPRODUCT(LTA!J91:AN91,LTA!J$102:AN$102,LTA!J$103:AN$103)</f>
        <v>108.06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904.78000000000009</v>
      </c>
      <c r="AB91" s="75">
        <f>-STOA!N91</f>
        <v>0</v>
      </c>
      <c r="AC91">
        <f t="shared" si="3"/>
        <v>25.977554055224484</v>
      </c>
      <c r="AD91">
        <f t="shared" si="4"/>
        <v>2351.4780804762099</v>
      </c>
      <c r="AE91">
        <f>'IDT-1'!B91</f>
        <v>123</v>
      </c>
      <c r="AF91" s="24"/>
      <c r="AG91">
        <f t="shared" si="5"/>
        <v>2474.4780804762099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-286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9.3869999999999987</v>
      </c>
      <c r="E92">
        <f>GT_NG!P92</f>
        <v>11.083778501628666</v>
      </c>
      <c r="F92">
        <f>GT_Spot!P92</f>
        <v>0</v>
      </c>
      <c r="G92">
        <f>PPCL_NG!P92</f>
        <v>42.997171238734289</v>
      </c>
      <c r="H92">
        <f>PPCL_Spot!P92</f>
        <v>0</v>
      </c>
      <c r="I92">
        <f>Bawana_NG!P92</f>
        <v>110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1235.5576847910716</v>
      </c>
      <c r="P92" s="36">
        <v>118.22000000000003</v>
      </c>
      <c r="Q92" s="36">
        <v>38.319999999999993</v>
      </c>
      <c r="R92" s="38">
        <v>0</v>
      </c>
      <c r="S92" s="38">
        <v>3.44</v>
      </c>
      <c r="T92" s="37">
        <f>SUMPRODUCT(LTA!J92:AN92,LTA!J$101:AN$101,LTA!J$103:AN$103)</f>
        <v>94.070000000000007</v>
      </c>
      <c r="U92" s="37">
        <f>SUMPRODUCT(LTA!J92:AN92,LTA!J$102:AN$102,LTA!J$103:AN$103)</f>
        <v>119.17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997.63000000000022</v>
      </c>
      <c r="AB92" s="75">
        <f>-STOA!N92</f>
        <v>0</v>
      </c>
      <c r="AC92">
        <f t="shared" si="3"/>
        <v>26.966537545135708</v>
      </c>
      <c r="AD92">
        <f t="shared" si="4"/>
        <v>2470.9090969862987</v>
      </c>
      <c r="AE92">
        <f>'IDT-1'!B92</f>
        <v>103</v>
      </c>
      <c r="AF92" s="24"/>
      <c r="AG92">
        <f t="shared" si="5"/>
        <v>2573.9090969862987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-282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9.3869999999999987</v>
      </c>
      <c r="E93">
        <f>GT_NG!P93</f>
        <v>11.083778501628666</v>
      </c>
      <c r="F93">
        <f>GT_Spot!P93</f>
        <v>0</v>
      </c>
      <c r="G93">
        <f>PPCL_NG!P93</f>
        <v>42.997171238734289</v>
      </c>
      <c r="H93">
        <f>PPCL_Spot!P93</f>
        <v>0</v>
      </c>
      <c r="I93">
        <f>Bawana_NG!P93</f>
        <v>110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1235.5576847910716</v>
      </c>
      <c r="P93" s="36">
        <v>118.22000000000003</v>
      </c>
      <c r="Q93" s="36">
        <v>38.319999999999993</v>
      </c>
      <c r="R93" s="38">
        <v>0</v>
      </c>
      <c r="S93" s="38">
        <v>3.46</v>
      </c>
      <c r="T93" s="37">
        <f>SUMPRODUCT(LTA!J93:AN93,LTA!J$101:AN$101,LTA!J$103:AN$103)</f>
        <v>95.740000000000009</v>
      </c>
      <c r="U93" s="37">
        <f>SUMPRODUCT(LTA!J93:AN93,LTA!J$102:AN$102,LTA!J$103:AN$103)</f>
        <v>112.12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1016.9800000000001</v>
      </c>
      <c r="AB93" s="75">
        <f>-STOA!N93</f>
        <v>0</v>
      </c>
      <c r="AC93">
        <f t="shared" si="3"/>
        <v>26.858818229558626</v>
      </c>
      <c r="AD93">
        <f t="shared" si="4"/>
        <v>2511.0068163018759</v>
      </c>
      <c r="AE93">
        <f>'IDT-1'!B93</f>
        <v>133.965</v>
      </c>
      <c r="AF93" s="24"/>
      <c r="AG93">
        <f t="shared" si="5"/>
        <v>2644.9718163018761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-256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9.3869999999999987</v>
      </c>
      <c r="E94">
        <f>GT_NG!P94</f>
        <v>11.083778501628666</v>
      </c>
      <c r="F94">
        <f>GT_Spot!P94</f>
        <v>0</v>
      </c>
      <c r="G94">
        <f>PPCL_NG!P94</f>
        <v>42.997171238734289</v>
      </c>
      <c r="H94">
        <f>PPCL_Spot!P94</f>
        <v>0</v>
      </c>
      <c r="I94">
        <f>Bawana_NG!P94</f>
        <v>110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1235.5576847910716</v>
      </c>
      <c r="P94" s="36">
        <v>118.22000000000003</v>
      </c>
      <c r="Q94" s="36">
        <v>38.319999999999993</v>
      </c>
      <c r="R94" s="38">
        <v>0</v>
      </c>
      <c r="S94" s="38">
        <v>3.46</v>
      </c>
      <c r="T94" s="37">
        <f>SUMPRODUCT(LTA!J94:AN94,LTA!J$101:AN$101,LTA!J$103:AN$103)</f>
        <v>93.86</v>
      </c>
      <c r="U94" s="37">
        <f>SUMPRODUCT(LTA!J94:AN94,LTA!J$102:AN$102,LTA!J$103:AN$103)</f>
        <v>110.76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2.82</v>
      </c>
      <c r="Z94" s="34">
        <f>IEX!N94</f>
        <v>0</v>
      </c>
      <c r="AA94" s="75">
        <f>STOA!H94</f>
        <v>1049.8600000000001</v>
      </c>
      <c r="AB94" s="75">
        <f>-STOA!N94</f>
        <v>0</v>
      </c>
      <c r="AC94">
        <f t="shared" si="3"/>
        <v>26.58514419566032</v>
      </c>
      <c r="AD94">
        <f t="shared" si="4"/>
        <v>2606.7404903357742</v>
      </c>
      <c r="AE94">
        <f>'IDT-1'!B94</f>
        <v>69.325000000000003</v>
      </c>
      <c r="AF94" s="24"/>
      <c r="AG94">
        <f t="shared" si="5"/>
        <v>2676.065490335774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-193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9.3869999999999987</v>
      </c>
      <c r="E95">
        <f>GT_NG!P95</f>
        <v>12.069444444444445</v>
      </c>
      <c r="F95">
        <f>GT_Spot!P95</f>
        <v>0</v>
      </c>
      <c r="G95">
        <f>PPCL_NG!P95</f>
        <v>42.997171238734289</v>
      </c>
      <c r="H95">
        <f>PPCL_Spot!P95</f>
        <v>0</v>
      </c>
      <c r="I95">
        <f>Bawana_NG!P95</f>
        <v>110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1232.9705564230687</v>
      </c>
      <c r="P95" s="36">
        <v>118.22000000000003</v>
      </c>
      <c r="Q95" s="36">
        <v>38.319999999999993</v>
      </c>
      <c r="R95" s="38">
        <v>0</v>
      </c>
      <c r="S95" s="38">
        <v>3.46</v>
      </c>
      <c r="T95" s="37">
        <f>SUMPRODUCT(LTA!J95:AN95,LTA!J$101:AN$101,LTA!J$103:AN$103)</f>
        <v>91.16</v>
      </c>
      <c r="U95" s="37">
        <f>SUMPRODUCT(LTA!J95:AN95,LTA!J$102:AN$102,LTA!J$103:AN$103)</f>
        <v>109.49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0.09</v>
      </c>
      <c r="Z95" s="34">
        <f>IEX!N95</f>
        <v>0</v>
      </c>
      <c r="AA95" s="75">
        <f>STOA!H95</f>
        <v>1161.95</v>
      </c>
      <c r="AB95" s="75">
        <f>-STOA!N95</f>
        <v>0</v>
      </c>
      <c r="AC95">
        <f t="shared" si="3"/>
        <v>27.782583407028927</v>
      </c>
      <c r="AD95">
        <f t="shared" si="4"/>
        <v>2677.3315886992186</v>
      </c>
      <c r="AE95">
        <f>'IDT-1'!B95</f>
        <v>35</v>
      </c>
      <c r="AF95" s="24"/>
      <c r="AG95">
        <f t="shared" si="5"/>
        <v>2712.3315886992186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-225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9.3869999999999987</v>
      </c>
      <c r="E96">
        <f>GT_NG!P96</f>
        <v>12.950137825421136</v>
      </c>
      <c r="F96">
        <f>GT_Spot!P96</f>
        <v>0</v>
      </c>
      <c r="G96">
        <f>PPCL_NG!P96</f>
        <v>42.997171238734289</v>
      </c>
      <c r="H96">
        <f>PPCL_Spot!P96</f>
        <v>0</v>
      </c>
      <c r="I96">
        <f>Bawana_NG!P96</f>
        <v>110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1232.9705564230687</v>
      </c>
      <c r="P96" s="36">
        <v>118.22000000000003</v>
      </c>
      <c r="Q96" s="36">
        <v>38.319999999999993</v>
      </c>
      <c r="R96" s="38">
        <v>0</v>
      </c>
      <c r="S96" s="38">
        <v>3.46</v>
      </c>
      <c r="T96" s="37">
        <f>SUMPRODUCT(LTA!J96:AN96,LTA!J$101:AN$101,LTA!J$103:AN$103)</f>
        <v>88.01</v>
      </c>
      <c r="U96" s="37">
        <f>SUMPRODUCT(LTA!J96:AN96,LTA!J$102:AN$102,LTA!J$103:AN$103)</f>
        <v>108.46000000000001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0.02</v>
      </c>
      <c r="Z96" s="34">
        <f>IEX!N96</f>
        <v>0</v>
      </c>
      <c r="AA96" s="75">
        <f>STOA!H96</f>
        <v>1187.1000000000001</v>
      </c>
      <c r="AB96" s="75">
        <f>-STOA!N96</f>
        <v>0</v>
      </c>
      <c r="AC96">
        <f t="shared" si="3"/>
        <v>27.885472233559568</v>
      </c>
      <c r="AD96">
        <f t="shared" si="4"/>
        <v>2709.0093932536647</v>
      </c>
      <c r="AE96">
        <f>'IDT-1'!B96</f>
        <v>20</v>
      </c>
      <c r="AF96" s="24"/>
      <c r="AG96">
        <f t="shared" si="5"/>
        <v>2729.0093932536647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-215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9.3869999999999987</v>
      </c>
      <c r="E97">
        <f>GT_NG!P97</f>
        <v>12.950137825421136</v>
      </c>
      <c r="F97">
        <f>GT_Spot!P97</f>
        <v>0</v>
      </c>
      <c r="G97">
        <f>PPCL_NG!P97</f>
        <v>42.997171238734289</v>
      </c>
      <c r="H97">
        <f>PPCL_Spot!P97</f>
        <v>0</v>
      </c>
      <c r="I97">
        <f>Bawana_NG!P97</f>
        <v>110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1231.1304863745354</v>
      </c>
      <c r="P97" s="36">
        <v>118.22000000000003</v>
      </c>
      <c r="Q97" s="36">
        <v>38.319999999999993</v>
      </c>
      <c r="R97" s="38">
        <v>0</v>
      </c>
      <c r="S97" s="38">
        <v>3.46</v>
      </c>
      <c r="T97" s="37">
        <f>SUMPRODUCT(LTA!J97:AN97,LTA!J$101:AN$101,LTA!J$103:AN$103)</f>
        <v>86.49</v>
      </c>
      <c r="U97" s="37">
        <f>SUMPRODUCT(LTA!J97:AN97,LTA!J$102:AN$102,LTA!J$103:AN$103)</f>
        <v>126.47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0.08</v>
      </c>
      <c r="Z97" s="34">
        <f>IEX!N97</f>
        <v>0</v>
      </c>
      <c r="AA97" s="75">
        <f>STOA!H97</f>
        <v>1191.94</v>
      </c>
      <c r="AB97" s="75">
        <f>-STOA!N97</f>
        <v>0</v>
      </c>
      <c r="AC97">
        <f t="shared" si="3"/>
        <v>28.199561657487596</v>
      </c>
      <c r="AD97">
        <f t="shared" si="4"/>
        <v>2712.2452337812028</v>
      </c>
      <c r="AE97">
        <f>'IDT-1'!B97</f>
        <v>10</v>
      </c>
      <c r="AF97" s="24"/>
      <c r="AG97">
        <f t="shared" si="5"/>
        <v>2722.2452337812028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-231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9.3869999999999987</v>
      </c>
      <c r="E98">
        <f>GT_NG!P98</f>
        <v>12.950137825421136</v>
      </c>
      <c r="F98">
        <f>GT_Spot!P98</f>
        <v>0</v>
      </c>
      <c r="G98">
        <f>PPCL_NG!P98</f>
        <v>42.997171238734289</v>
      </c>
      <c r="H98">
        <f>PPCL_Spot!P98</f>
        <v>0</v>
      </c>
      <c r="I98">
        <f>Bawana_NG!P98</f>
        <v>110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1226.8608253031371</v>
      </c>
      <c r="P98" s="36">
        <v>118.22000000000003</v>
      </c>
      <c r="Q98" s="36">
        <v>38.319999999999993</v>
      </c>
      <c r="R98" s="38">
        <v>0</v>
      </c>
      <c r="S98" s="38">
        <v>3.46</v>
      </c>
      <c r="T98" s="37">
        <f>SUMPRODUCT(LTA!J98:AN98,LTA!J$101:AN$101,LTA!J$103:AN$103)</f>
        <v>84.64</v>
      </c>
      <c r="U98" s="37">
        <f>SUMPRODUCT(LTA!J98:AN98,LTA!J$102:AN$102,LTA!J$103:AN$103)</f>
        <v>126.52000000000001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0.32</v>
      </c>
      <c r="Z98" s="34">
        <f>IEX!N98</f>
        <v>0</v>
      </c>
      <c r="AA98" s="75">
        <f>STOA!H98</f>
        <v>1166.7899999999997</v>
      </c>
      <c r="AB98" s="75">
        <f>-STOA!N98</f>
        <v>0</v>
      </c>
      <c r="AC98">
        <f t="shared" si="3"/>
        <v>27.926940640059289</v>
      </c>
      <c r="AD98">
        <f t="shared" si="4"/>
        <v>2681.5381937272327</v>
      </c>
      <c r="AE98">
        <f>'IDT-1'!B98</f>
        <v>15</v>
      </c>
      <c r="AF98" s="24"/>
      <c r="AG98">
        <f t="shared" si="5"/>
        <v>2696.5381937272327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-231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0.22878204999999949</v>
      </c>
      <c r="E99">
        <f t="shared" si="6"/>
        <v>0.27830891894177751</v>
      </c>
      <c r="F99">
        <f t="shared" si="6"/>
        <v>0</v>
      </c>
      <c r="G99">
        <f t="shared" si="6"/>
        <v>0.98337291261046356</v>
      </c>
      <c r="H99">
        <f t="shared" si="6"/>
        <v>0</v>
      </c>
      <c r="I99">
        <f t="shared" si="6"/>
        <v>2.2536427898235911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25.274889976706355</v>
      </c>
      <c r="P99" s="36">
        <f t="shared" si="6"/>
        <v>2.2460375000000004</v>
      </c>
      <c r="Q99" s="36">
        <f t="shared" si="6"/>
        <v>0.66665004956043794</v>
      </c>
      <c r="R99" s="38">
        <f t="shared" si="6"/>
        <v>0.48341749999999994</v>
      </c>
      <c r="S99" s="38">
        <f t="shared" si="6"/>
        <v>5.0269999999999995E-2</v>
      </c>
      <c r="T99" s="37">
        <f t="shared" si="6"/>
        <v>4.3188775000000001</v>
      </c>
      <c r="U99" s="37">
        <f t="shared" si="6"/>
        <v>2.3028849999999994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8.3249999999999991E-4</v>
      </c>
      <c r="Z99" s="34">
        <f t="shared" si="6"/>
        <v>-0.94199999999999995</v>
      </c>
      <c r="AA99" s="75">
        <f t="shared" si="6"/>
        <v>19.229972499999999</v>
      </c>
      <c r="AB99" s="75">
        <f t="shared" si="6"/>
        <v>0</v>
      </c>
      <c r="AC99">
        <f t="shared" si="6"/>
        <v>0.54524124648566352</v>
      </c>
      <c r="AD99">
        <f t="shared" si="6"/>
        <v>54.781177951156948</v>
      </c>
      <c r="AE99">
        <f t="shared" si="6"/>
        <v>0.31632250000000001</v>
      </c>
      <c r="AG99">
        <f t="shared" si="6"/>
        <v>55.097500451156947</v>
      </c>
      <c r="AI99">
        <f t="shared" si="6"/>
        <v>0</v>
      </c>
      <c r="AJ99">
        <f t="shared" si="6"/>
        <v>0</v>
      </c>
      <c r="AK99">
        <f t="shared" si="6"/>
        <v>0.31023000000000001</v>
      </c>
      <c r="AL99">
        <f t="shared" si="6"/>
        <v>-2.35975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45087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5.365899999999999</v>
      </c>
      <c r="E3">
        <f>GT_NG!Q3</f>
        <v>7.3912009512485142</v>
      </c>
      <c r="F3">
        <f>GT_Spot!Q3</f>
        <v>0</v>
      </c>
      <c r="G3">
        <f>PPCL_NG!Q3</f>
        <v>24.428392868890199</v>
      </c>
      <c r="H3">
        <f>PPCL_Spot!Q3</f>
        <v>0</v>
      </c>
      <c r="I3">
        <f>Bawana_NG!Q3</f>
        <v>60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806.57801157360609</v>
      </c>
      <c r="P3" s="36">
        <v>68.360000000000014</v>
      </c>
      <c r="Q3" s="36">
        <v>22.159999999999997</v>
      </c>
      <c r="R3" s="38">
        <v>0</v>
      </c>
      <c r="S3" s="38">
        <v>0</v>
      </c>
      <c r="T3" s="37">
        <f>SUMPRODUCT(LTA!J3:AN3,LTA!J$101:AN$101,LTA!J$104:AN$104)</f>
        <v>38.549999999999997</v>
      </c>
      <c r="U3" s="37">
        <f>SUMPRODUCT(LTA!J3:AN3,LTA!J$102:AN$102,LTA!J$104:AN$104)</f>
        <v>121.02000000000001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293.48</v>
      </c>
      <c r="AB3" s="75">
        <f>-STOA!O3</f>
        <v>0</v>
      </c>
      <c r="AC3">
        <f>SUMIF(B3:AB3,"&gt;0")*$AC$2-SUMIF(B3:AB3,"&lt;0")*($AC$2/(1-$AC$2))+SUMIF(AI3:AR3,"&gt;0")*$AC$2-SUMIF(AI3:AR3,"&lt;0")*($AC$2/(1-$AC$2))</f>
        <v>13.446785049240582</v>
      </c>
      <c r="AD3">
        <f>SUM(B3:AB3,AI3:AR3)-AC3</f>
        <v>1353.8867203445043</v>
      </c>
      <c r="AE3">
        <f>'IDT-1'!C3</f>
        <v>0</v>
      </c>
      <c r="AF3" s="24"/>
      <c r="AG3">
        <f>SUM(AD3:AF3)</f>
        <v>1353.8867203445043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5.365899999999999</v>
      </c>
      <c r="E4">
        <f>GT_NG!Q4</f>
        <v>7.3912009512485142</v>
      </c>
      <c r="F4">
        <f>GT_Spot!Q4</f>
        <v>0</v>
      </c>
      <c r="G4">
        <f>PPCL_NG!Q4</f>
        <v>24.428392868890199</v>
      </c>
      <c r="H4">
        <f>PPCL_Spot!Q4</f>
        <v>0</v>
      </c>
      <c r="I4">
        <f>Bawana_NG!Q4</f>
        <v>60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805.22239478547931</v>
      </c>
      <c r="P4" s="36">
        <v>68.360000000000014</v>
      </c>
      <c r="Q4" s="36">
        <v>22.159999999999997</v>
      </c>
      <c r="R4" s="38">
        <v>0</v>
      </c>
      <c r="S4" s="38">
        <v>0</v>
      </c>
      <c r="T4" s="37">
        <f>SUMPRODUCT(LTA!J4:AN4,LTA!J$101:AN$101,LTA!J$104:AN$104)</f>
        <v>38.99</v>
      </c>
      <c r="U4" s="37">
        <f>SUMPRODUCT(LTA!J4:AN4,LTA!J$102:AN$102,LTA!J$104:AN$104)</f>
        <v>121.04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293.48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13.385634856371892</v>
      </c>
      <c r="AD4">
        <f t="shared" ref="AD4:AD67" si="1">SUM(B4:AB4,AI4:AR4)-AC4</f>
        <v>1359.0522537492461</v>
      </c>
      <c r="AE4">
        <f>'IDT-1'!C4</f>
        <v>-15</v>
      </c>
      <c r="AF4" s="24"/>
      <c r="AG4">
        <f t="shared" ref="AG4:AG67" si="2">SUM(AD4:AF4)</f>
        <v>1344.0522537492461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-74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5.365899999999999</v>
      </c>
      <c r="E5">
        <f>GT_NG!Q5</f>
        <v>7.3912009512485142</v>
      </c>
      <c r="F5">
        <f>GT_Spot!Q5</f>
        <v>0</v>
      </c>
      <c r="G5">
        <f>PPCL_NG!Q5</f>
        <v>24.428392868890199</v>
      </c>
      <c r="H5">
        <f>PPCL_Spot!Q5</f>
        <v>0</v>
      </c>
      <c r="I5">
        <f>Bawana_NG!Q5</f>
        <v>60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797.52558365257983</v>
      </c>
      <c r="P5" s="36">
        <v>68.360000000000014</v>
      </c>
      <c r="Q5" s="36">
        <v>22.159999999999997</v>
      </c>
      <c r="R5" s="38">
        <v>0</v>
      </c>
      <c r="S5" s="38">
        <v>0</v>
      </c>
      <c r="T5" s="37">
        <f>SUMPRODUCT(LTA!J5:AN5,LTA!J$101:AN$101,LTA!J$104:AN$104)</f>
        <v>39.22</v>
      </c>
      <c r="U5" s="37">
        <f>SUMPRODUCT(LTA!J5:AN5,LTA!J$102:AN$102,LTA!J$104:AN$104)</f>
        <v>119.7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293.48</v>
      </c>
      <c r="AB5" s="75">
        <f>-STOA!O5</f>
        <v>0</v>
      </c>
      <c r="AC5">
        <f t="shared" si="0"/>
        <v>13.317013045924572</v>
      </c>
      <c r="AD5">
        <f t="shared" si="1"/>
        <v>1349.3140644267939</v>
      </c>
      <c r="AE5">
        <f>'IDT-1'!C5</f>
        <v>-25</v>
      </c>
      <c r="AF5" s="24"/>
      <c r="AG5">
        <f t="shared" si="2"/>
        <v>1324.3140644267939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5.365899999999999</v>
      </c>
      <c r="E6">
        <f>GT_NG!Q6</f>
        <v>7.3912009512485142</v>
      </c>
      <c r="F6">
        <f>GT_Spot!Q6</f>
        <v>0</v>
      </c>
      <c r="G6">
        <f>PPCL_NG!Q6</f>
        <v>24.428392868890199</v>
      </c>
      <c r="H6">
        <f>PPCL_Spot!Q6</f>
        <v>0</v>
      </c>
      <c r="I6">
        <f>Bawana_NG!Q6</f>
        <v>60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796.74292262501353</v>
      </c>
      <c r="P6" s="36">
        <v>68.360000000000014</v>
      </c>
      <c r="Q6" s="36">
        <v>22.159999999999997</v>
      </c>
      <c r="R6" s="38">
        <v>0</v>
      </c>
      <c r="S6" s="38">
        <v>0</v>
      </c>
      <c r="T6" s="37">
        <f>SUMPRODUCT(LTA!J6:AN6,LTA!J$101:AN$101,LTA!J$104:AN$104)</f>
        <v>39.479999999999997</v>
      </c>
      <c r="U6" s="37">
        <f>SUMPRODUCT(LTA!J6:AN6,LTA!J$102:AN$102,LTA!J$104:AN$104)</f>
        <v>119.7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293.48</v>
      </c>
      <c r="AB6" s="75">
        <f>-STOA!O6</f>
        <v>0</v>
      </c>
      <c r="AC6">
        <f t="shared" si="0"/>
        <v>13.268022991271014</v>
      </c>
      <c r="AD6">
        <f t="shared" si="1"/>
        <v>1353.8403934538812</v>
      </c>
      <c r="AE6">
        <f>'IDT-1'!C6</f>
        <v>-45</v>
      </c>
      <c r="AF6" s="24"/>
      <c r="AG6">
        <f t="shared" si="2"/>
        <v>1308.8403934538812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-70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5.365899999999999</v>
      </c>
      <c r="E7">
        <f>GT_NG!Q7</f>
        <v>7.3912009512485142</v>
      </c>
      <c r="F7">
        <f>GT_Spot!Q7</f>
        <v>0</v>
      </c>
      <c r="G7">
        <f>PPCL_NG!Q7</f>
        <v>24.428392868890199</v>
      </c>
      <c r="H7">
        <f>PPCL_Spot!Q7</f>
        <v>0</v>
      </c>
      <c r="I7">
        <f>Bawana_NG!Q7</f>
        <v>60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790.34488033902915</v>
      </c>
      <c r="P7" s="36">
        <v>68.360000000000014</v>
      </c>
      <c r="Q7" s="36">
        <v>22.159999999999997</v>
      </c>
      <c r="R7" s="38">
        <v>0</v>
      </c>
      <c r="S7" s="38">
        <v>0</v>
      </c>
      <c r="T7" s="37">
        <f>SUMPRODUCT(LTA!J7:AN7,LTA!J$101:AN$101,LTA!J$104:AN$104)</f>
        <v>39.520000000000003</v>
      </c>
      <c r="U7" s="37">
        <f>SUMPRODUCT(LTA!J7:AN7,LTA!J$102:AN$102,LTA!J$104:AN$104)</f>
        <v>119.74000000000001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293.48</v>
      </c>
      <c r="AB7" s="75">
        <f>-STOA!O7</f>
        <v>0</v>
      </c>
      <c r="AC7">
        <f t="shared" si="0"/>
        <v>13.21242421915435</v>
      </c>
      <c r="AD7">
        <f t="shared" si="1"/>
        <v>1347.5779499400135</v>
      </c>
      <c r="AE7">
        <f>'IDT-1'!C7</f>
        <v>-55</v>
      </c>
      <c r="AF7" s="24"/>
      <c r="AG7">
        <f t="shared" si="2"/>
        <v>1292.5779499400135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5.365899999999999</v>
      </c>
      <c r="E8">
        <f>GT_NG!Q8</f>
        <v>7.3912009512485142</v>
      </c>
      <c r="F8">
        <f>GT_Spot!Q8</f>
        <v>0</v>
      </c>
      <c r="G8">
        <f>PPCL_NG!Q8</f>
        <v>24.428392868890199</v>
      </c>
      <c r="H8">
        <f>PPCL_Spot!Q8</f>
        <v>0</v>
      </c>
      <c r="I8">
        <f>Bawana_NG!Q8</f>
        <v>60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786.90679133750552</v>
      </c>
      <c r="P8" s="36">
        <v>68.360000000000014</v>
      </c>
      <c r="Q8" s="36">
        <v>22.159999999999997</v>
      </c>
      <c r="R8" s="38">
        <v>0</v>
      </c>
      <c r="S8" s="38">
        <v>0</v>
      </c>
      <c r="T8" s="37">
        <f>SUMPRODUCT(LTA!J8:AN8,LTA!J$101:AN$101,LTA!J$104:AN$104)</f>
        <v>39.57</v>
      </c>
      <c r="U8" s="37">
        <f>SUMPRODUCT(LTA!J8:AN8,LTA!J$102:AN$102,LTA!J$104:AN$104)</f>
        <v>120.09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-20</v>
      </c>
      <c r="AA8" s="75">
        <f>STOA!I8</f>
        <v>293.48</v>
      </c>
      <c r="AB8" s="75">
        <f>-STOA!O8</f>
        <v>0</v>
      </c>
      <c r="AC8">
        <f t="shared" si="0"/>
        <v>13.36325158638485</v>
      </c>
      <c r="AD8">
        <f t="shared" si="1"/>
        <v>1324.3890335712595</v>
      </c>
      <c r="AE8">
        <f>'IDT-1'!C8</f>
        <v>-48.668999999999997</v>
      </c>
      <c r="AF8" s="24"/>
      <c r="AG8">
        <f t="shared" si="2"/>
        <v>1275.7200335712594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5.365899999999999</v>
      </c>
      <c r="E9">
        <f>GT_NG!Q9</f>
        <v>7.3912009512485142</v>
      </c>
      <c r="F9">
        <f>GT_Spot!Q9</f>
        <v>0</v>
      </c>
      <c r="G9">
        <f>PPCL_NG!Q9</f>
        <v>24.428392868890199</v>
      </c>
      <c r="H9">
        <f>PPCL_Spot!Q9</f>
        <v>0</v>
      </c>
      <c r="I9">
        <f>Bawana_NG!Q9</f>
        <v>60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787.55633373584146</v>
      </c>
      <c r="P9" s="36">
        <v>68.360000000000014</v>
      </c>
      <c r="Q9" s="36">
        <v>22.159999999999997</v>
      </c>
      <c r="R9" s="38">
        <v>0</v>
      </c>
      <c r="S9" s="38">
        <v>0</v>
      </c>
      <c r="T9" s="37">
        <f>SUMPRODUCT(LTA!J9:AN9,LTA!J$101:AN$101,LTA!J$104:AN$104)</f>
        <v>59.63</v>
      </c>
      <c r="U9" s="37">
        <f>SUMPRODUCT(LTA!J9:AN9,LTA!J$102:AN$102,LTA!J$104:AN$104)</f>
        <v>117.01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-50</v>
      </c>
      <c r="AA9" s="75">
        <f>STOA!I9</f>
        <v>293.48</v>
      </c>
      <c r="AB9" s="75">
        <f>-STOA!O9</f>
        <v>0</v>
      </c>
      <c r="AC9">
        <f t="shared" si="0"/>
        <v>13.82912602276704</v>
      </c>
      <c r="AD9">
        <f t="shared" si="1"/>
        <v>1306.5527015332132</v>
      </c>
      <c r="AE9">
        <f>'IDT-1'!C9</f>
        <v>-45.692</v>
      </c>
      <c r="AF9" s="24"/>
      <c r="AG9">
        <f t="shared" si="2"/>
        <v>1260.8607015332132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-75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5.365899999999999</v>
      </c>
      <c r="E10">
        <f>GT_NG!Q10</f>
        <v>7.3912009512485142</v>
      </c>
      <c r="F10">
        <f>GT_Spot!Q10</f>
        <v>0</v>
      </c>
      <c r="G10">
        <f>PPCL_NG!Q10</f>
        <v>24.428392868890199</v>
      </c>
      <c r="H10">
        <f>PPCL_Spot!Q10</f>
        <v>0</v>
      </c>
      <c r="I10">
        <f>Bawana_NG!Q10</f>
        <v>60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787.55633373584146</v>
      </c>
      <c r="P10" s="36">
        <v>68.360000000000014</v>
      </c>
      <c r="Q10" s="36">
        <v>22.159999999999997</v>
      </c>
      <c r="R10" s="38">
        <v>0</v>
      </c>
      <c r="S10" s="38">
        <v>0</v>
      </c>
      <c r="T10" s="37">
        <f>SUMPRODUCT(LTA!J10:AN10,LTA!J$101:AN$101,LTA!J$104:AN$104)</f>
        <v>61.03</v>
      </c>
      <c r="U10" s="37">
        <f>SUMPRODUCT(LTA!J10:AN10,LTA!J$102:AN$102,LTA!J$104:AN$104)</f>
        <v>117.36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-90</v>
      </c>
      <c r="AA10" s="75">
        <f>STOA!I10</f>
        <v>293.48</v>
      </c>
      <c r="AB10" s="75">
        <f>-STOA!O10</f>
        <v>0</v>
      </c>
      <c r="AC10">
        <f t="shared" si="0"/>
        <v>14.226285506221439</v>
      </c>
      <c r="AD10">
        <f t="shared" si="1"/>
        <v>1264.9055420497587</v>
      </c>
      <c r="AE10">
        <f>'IDT-1'!C10</f>
        <v>-17.780999999999999</v>
      </c>
      <c r="AF10" s="24"/>
      <c r="AG10">
        <f t="shared" si="2"/>
        <v>1247.1245420497587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-78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5.365899999999999</v>
      </c>
      <c r="E11">
        <f>GT_NG!Q11</f>
        <v>7.3912009512485142</v>
      </c>
      <c r="F11">
        <f>GT_Spot!Q11</f>
        <v>0</v>
      </c>
      <c r="G11">
        <f>PPCL_NG!Q11</f>
        <v>58.89</v>
      </c>
      <c r="H11">
        <f>PPCL_Spot!Q11</f>
        <v>0</v>
      </c>
      <c r="I11">
        <f>Bawana_NG!Q11</f>
        <v>60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775.11143279606358</v>
      </c>
      <c r="P11" s="36">
        <v>68.360000000000014</v>
      </c>
      <c r="Q11" s="36">
        <v>22.159999999999997</v>
      </c>
      <c r="R11" s="38">
        <v>0</v>
      </c>
      <c r="S11" s="38">
        <v>0</v>
      </c>
      <c r="T11" s="37">
        <f>SUMPRODUCT(LTA!J11:AN11,LTA!J$101:AN$101,LTA!J$104:AN$104)</f>
        <v>61.6</v>
      </c>
      <c r="U11" s="37">
        <f>SUMPRODUCT(LTA!J11:AN11,LTA!J$102:AN$102,LTA!J$104:AN$104)</f>
        <v>117.74000000000001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-129.99</v>
      </c>
      <c r="AA11" s="75">
        <f>STOA!I11</f>
        <v>293.48</v>
      </c>
      <c r="AB11" s="75">
        <f>-STOA!O11</f>
        <v>0</v>
      </c>
      <c r="AC11">
        <f t="shared" si="0"/>
        <v>14.668013182529211</v>
      </c>
      <c r="AD11">
        <f t="shared" si="1"/>
        <v>1260.4405205647829</v>
      </c>
      <c r="AE11">
        <f>'IDT-1'!C11</f>
        <v>0</v>
      </c>
      <c r="AF11" s="24"/>
      <c r="AG11">
        <f t="shared" si="2"/>
        <v>1260.4405205647829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-65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5.365899999999999</v>
      </c>
      <c r="E12">
        <f>GT_NG!Q12</f>
        <v>7.3712247324613553</v>
      </c>
      <c r="F12">
        <f>GT_Spot!Q12</f>
        <v>0</v>
      </c>
      <c r="G12">
        <f>PPCL_NG!Q12</f>
        <v>58.89</v>
      </c>
      <c r="H12">
        <f>PPCL_Spot!Q12</f>
        <v>0</v>
      </c>
      <c r="I12">
        <f>Bawana_NG!Q12</f>
        <v>60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764.74504662701406</v>
      </c>
      <c r="P12" s="36">
        <v>68.360000000000014</v>
      </c>
      <c r="Q12" s="36">
        <v>22.159999999999997</v>
      </c>
      <c r="R12" s="38">
        <v>0</v>
      </c>
      <c r="S12" s="38">
        <v>0</v>
      </c>
      <c r="T12" s="37">
        <f>SUMPRODUCT(LTA!J12:AN12,LTA!J$101:AN$101,LTA!J$104:AN$104)</f>
        <v>62.03</v>
      </c>
      <c r="U12" s="37">
        <f>SUMPRODUCT(LTA!J12:AN12,LTA!J$102:AN$102,LTA!J$104:AN$104)</f>
        <v>132.81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-150</v>
      </c>
      <c r="AA12" s="75">
        <f>STOA!I12</f>
        <v>293.48</v>
      </c>
      <c r="AB12" s="75">
        <f>-STOA!O12</f>
        <v>0</v>
      </c>
      <c r="AC12">
        <f t="shared" si="0"/>
        <v>14.881786397713183</v>
      </c>
      <c r="AD12">
        <f t="shared" si="1"/>
        <v>1246.3303849617623</v>
      </c>
      <c r="AE12">
        <f>'IDT-1'!C12</f>
        <v>0</v>
      </c>
      <c r="AF12" s="24"/>
      <c r="AG12">
        <f t="shared" si="2"/>
        <v>1246.3303849617623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-64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5.365899999999999</v>
      </c>
      <c r="E13">
        <f>GT_NG!Q13</f>
        <v>7.3712247324613553</v>
      </c>
      <c r="F13">
        <f>GT_Spot!Q13</f>
        <v>0</v>
      </c>
      <c r="G13">
        <f>PPCL_NG!Q13</f>
        <v>24.428392868890199</v>
      </c>
      <c r="H13">
        <f>PPCL_Spot!Q13</f>
        <v>0</v>
      </c>
      <c r="I13">
        <f>Bawana_NG!Q13</f>
        <v>60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757.78738460808393</v>
      </c>
      <c r="P13" s="36">
        <v>68.360000000000014</v>
      </c>
      <c r="Q13" s="36">
        <v>22.159999999999997</v>
      </c>
      <c r="R13" s="38">
        <v>0</v>
      </c>
      <c r="S13" s="38">
        <v>0</v>
      </c>
      <c r="T13" s="37">
        <f>SUMPRODUCT(LTA!J13:AN13,LTA!J$101:AN$101,LTA!J$104:AN$104)</f>
        <v>75.19</v>
      </c>
      <c r="U13" s="37">
        <f>SUMPRODUCT(LTA!J13:AN13,LTA!J$102:AN$102,LTA!J$104:AN$104)</f>
        <v>132.6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-164.99</v>
      </c>
      <c r="AA13" s="75">
        <f>STOA!I13</f>
        <v>293.48</v>
      </c>
      <c r="AB13" s="75">
        <f>-STOA!O13</f>
        <v>0</v>
      </c>
      <c r="AC13">
        <f t="shared" si="0"/>
        <v>14.55126490021785</v>
      </c>
      <c r="AD13">
        <f t="shared" si="1"/>
        <v>1227.2016373092176</v>
      </c>
      <c r="AE13">
        <f>'IDT-1'!C13</f>
        <v>0</v>
      </c>
      <c r="AF13" s="24"/>
      <c r="AG13">
        <f t="shared" si="2"/>
        <v>1227.2016373092176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5.365899999999999</v>
      </c>
      <c r="E14">
        <f>GT_NG!Q14</f>
        <v>7.3712247324613553</v>
      </c>
      <c r="F14">
        <f>GT_Spot!Q14</f>
        <v>0</v>
      </c>
      <c r="G14">
        <f>PPCL_NG!Q14</f>
        <v>24.428392868890199</v>
      </c>
      <c r="H14">
        <f>PPCL_Spot!Q14</f>
        <v>0</v>
      </c>
      <c r="I14">
        <f>Bawana_NG!Q14</f>
        <v>60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750.28731672755953</v>
      </c>
      <c r="P14" s="36">
        <v>68.360000000000014</v>
      </c>
      <c r="Q14" s="36">
        <v>22.159999999999997</v>
      </c>
      <c r="R14" s="38">
        <v>0</v>
      </c>
      <c r="S14" s="38">
        <v>0</v>
      </c>
      <c r="T14" s="37">
        <f>SUMPRODUCT(LTA!J14:AN14,LTA!J$101:AN$101,LTA!J$104:AN$104)</f>
        <v>75.17</v>
      </c>
      <c r="U14" s="37">
        <f>SUMPRODUCT(LTA!J14:AN14,LTA!J$102:AN$102,LTA!J$104:AN$104)</f>
        <v>132.30000000000001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-240</v>
      </c>
      <c r="AA14" s="75">
        <f>STOA!I14</f>
        <v>293.48</v>
      </c>
      <c r="AB14" s="75">
        <f>-STOA!O14</f>
        <v>0</v>
      </c>
      <c r="AC14">
        <f t="shared" si="0"/>
        <v>14.793271547421295</v>
      </c>
      <c r="AD14">
        <f t="shared" si="1"/>
        <v>1184.1295627814898</v>
      </c>
      <c r="AE14">
        <f>'IDT-1'!C14</f>
        <v>0</v>
      </c>
      <c r="AF14" s="24"/>
      <c r="AG14">
        <f t="shared" si="2"/>
        <v>1184.1295627814898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5.365899999999999</v>
      </c>
      <c r="E15">
        <f>GT_NG!Q15</f>
        <v>7.3712247324613553</v>
      </c>
      <c r="F15">
        <f>GT_Spot!Q15</f>
        <v>0</v>
      </c>
      <c r="G15">
        <f>PPCL_NG!Q15</f>
        <v>24.75</v>
      </c>
      <c r="H15">
        <f>PPCL_Spot!Q15</f>
        <v>0</v>
      </c>
      <c r="I15">
        <f>Bawana_NG!Q15</f>
        <v>60.000000000000007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744.95262376036987</v>
      </c>
      <c r="P15" s="36">
        <v>68.360000000000014</v>
      </c>
      <c r="Q15" s="36">
        <v>22.159999999999997</v>
      </c>
      <c r="R15" s="38">
        <v>0</v>
      </c>
      <c r="S15" s="38">
        <v>0</v>
      </c>
      <c r="T15" s="37">
        <f>SUMPRODUCT(LTA!J15:AN15,LTA!J$101:AN$101,LTA!J$104:AN$104)</f>
        <v>75.22</v>
      </c>
      <c r="U15" s="37">
        <f>SUMPRODUCT(LTA!J15:AN15,LTA!J$102:AN$102,LTA!J$104:AN$104)</f>
        <v>131.96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-120</v>
      </c>
      <c r="AA15" s="75">
        <f>STOA!I15</f>
        <v>256.99</v>
      </c>
      <c r="AB15" s="75">
        <f>-STOA!O15</f>
        <v>-100</v>
      </c>
      <c r="AC15">
        <f t="shared" si="0"/>
        <v>14.611933070029892</v>
      </c>
      <c r="AD15">
        <f t="shared" si="1"/>
        <v>1121.5178154228013</v>
      </c>
      <c r="AE15">
        <f>'IDT-1'!C15</f>
        <v>0</v>
      </c>
      <c r="AF15" s="24"/>
      <c r="AG15">
        <f t="shared" si="2"/>
        <v>1121.5178154228013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-41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5.365899999999999</v>
      </c>
      <c r="E16">
        <f>GT_NG!Q16</f>
        <v>7.3712247324613553</v>
      </c>
      <c r="F16">
        <f>GT_Spot!Q16</f>
        <v>0</v>
      </c>
      <c r="G16">
        <f>PPCL_NG!Q16</f>
        <v>24.75</v>
      </c>
      <c r="H16">
        <f>PPCL_Spot!Q16</f>
        <v>0</v>
      </c>
      <c r="I16">
        <f>Bawana_NG!Q16</f>
        <v>60.000000000000007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738.92265001063038</v>
      </c>
      <c r="P16" s="36">
        <v>68.360000000000014</v>
      </c>
      <c r="Q16" s="36">
        <v>22.159999999999997</v>
      </c>
      <c r="R16" s="38">
        <v>0</v>
      </c>
      <c r="S16" s="38">
        <v>0</v>
      </c>
      <c r="T16" s="37">
        <f>SUMPRODUCT(LTA!J16:AN16,LTA!J$101:AN$101,LTA!J$104:AN$104)</f>
        <v>75.33</v>
      </c>
      <c r="U16" s="37">
        <f>SUMPRODUCT(LTA!J16:AN16,LTA!J$102:AN$102,LTA!J$104:AN$104)</f>
        <v>131.66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-170</v>
      </c>
      <c r="AA16" s="75">
        <f>STOA!I16</f>
        <v>256.99</v>
      </c>
      <c r="AB16" s="75">
        <f>-STOA!O16</f>
        <v>-84</v>
      </c>
      <c r="AC16">
        <f t="shared" si="0"/>
        <v>14.66373483129853</v>
      </c>
      <c r="AD16">
        <f t="shared" si="1"/>
        <v>1103.2460399117931</v>
      </c>
      <c r="AE16">
        <f>'IDT-1'!C16</f>
        <v>0</v>
      </c>
      <c r="AF16" s="24"/>
      <c r="AG16">
        <f t="shared" si="2"/>
        <v>1103.2460399117931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-19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5.365899999999999</v>
      </c>
      <c r="E17">
        <f>GT_NG!Q17</f>
        <v>7.3712247324613553</v>
      </c>
      <c r="F17">
        <f>GT_Spot!Q17</f>
        <v>0</v>
      </c>
      <c r="G17">
        <f>PPCL_NG!Q17</f>
        <v>24.75</v>
      </c>
      <c r="H17">
        <f>PPCL_Spot!Q17</f>
        <v>0</v>
      </c>
      <c r="I17">
        <f>Bawana_NG!Q17</f>
        <v>60.000000000000007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723.21513612956414</v>
      </c>
      <c r="P17" s="36">
        <v>68.360000000000014</v>
      </c>
      <c r="Q17" s="36">
        <v>22.159999999999997</v>
      </c>
      <c r="R17" s="38">
        <v>0</v>
      </c>
      <c r="S17" s="38">
        <v>0</v>
      </c>
      <c r="T17" s="37">
        <f>SUMPRODUCT(LTA!J17:AN17,LTA!J$101:AN$101,LTA!J$104:AN$104)</f>
        <v>75.28</v>
      </c>
      <c r="U17" s="37">
        <f>SUMPRODUCT(LTA!J17:AN17,LTA!J$102:AN$102,LTA!J$104:AN$104)</f>
        <v>131.28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-245</v>
      </c>
      <c r="AA17" s="75">
        <f>STOA!I17</f>
        <v>256.99</v>
      </c>
      <c r="AB17" s="75">
        <f>-STOA!O17</f>
        <v>-21</v>
      </c>
      <c r="AC17">
        <f t="shared" si="0"/>
        <v>14.956752957732718</v>
      </c>
      <c r="AD17">
        <f t="shared" si="1"/>
        <v>1037.8155079042926</v>
      </c>
      <c r="AE17">
        <f>'IDT-1'!C17</f>
        <v>0</v>
      </c>
      <c r="AF17" s="24"/>
      <c r="AG17">
        <f t="shared" si="2"/>
        <v>1037.8155079042926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-56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5.365899999999999</v>
      </c>
      <c r="E18">
        <f>GT_NG!Q18</f>
        <v>7.3712247324613553</v>
      </c>
      <c r="F18">
        <f>GT_Spot!Q18</f>
        <v>0</v>
      </c>
      <c r="G18">
        <f>PPCL_NG!Q18</f>
        <v>24.75</v>
      </c>
      <c r="H18">
        <f>PPCL_Spot!Q18</f>
        <v>0</v>
      </c>
      <c r="I18">
        <f>Bawana_NG!Q18</f>
        <v>60.000000000000007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719.97944968643731</v>
      </c>
      <c r="P18" s="36">
        <v>68.360000000000014</v>
      </c>
      <c r="Q18" s="36">
        <v>22.159999999999997</v>
      </c>
      <c r="R18" s="38">
        <v>0</v>
      </c>
      <c r="S18" s="38">
        <v>0</v>
      </c>
      <c r="T18" s="37">
        <f>SUMPRODUCT(LTA!J18:AN18,LTA!J$101:AN$101,LTA!J$104:AN$104)</f>
        <v>75.14</v>
      </c>
      <c r="U18" s="37">
        <f>SUMPRODUCT(LTA!J18:AN18,LTA!J$102:AN$102,LTA!J$104:AN$104)</f>
        <v>130.88999999999999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-270</v>
      </c>
      <c r="AA18" s="75">
        <f>STOA!I18</f>
        <v>256.99</v>
      </c>
      <c r="AB18" s="75">
        <f>-STOA!O18</f>
        <v>-13</v>
      </c>
      <c r="AC18">
        <f t="shared" si="0"/>
        <v>15.092299339954911</v>
      </c>
      <c r="AD18">
        <f t="shared" si="1"/>
        <v>1014.9142750789435</v>
      </c>
      <c r="AE18">
        <f>'IDT-1'!C18</f>
        <v>0</v>
      </c>
      <c r="AF18" s="24"/>
      <c r="AG18">
        <f t="shared" si="2"/>
        <v>1014.9142750789435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-58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5.365899999999999</v>
      </c>
      <c r="E19">
        <f>GT_NG!Q19</f>
        <v>7.3712247324613553</v>
      </c>
      <c r="F19">
        <f>GT_Spot!Q19</f>
        <v>0</v>
      </c>
      <c r="G19">
        <f>PPCL_NG!Q19</f>
        <v>24.75</v>
      </c>
      <c r="H19">
        <f>PPCL_Spot!Q19</f>
        <v>0</v>
      </c>
      <c r="I19">
        <f>Bawana_NG!Q19</f>
        <v>60.000000000000007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721.17966863476329</v>
      </c>
      <c r="P19" s="36">
        <v>68.360000000000014</v>
      </c>
      <c r="Q19" s="36">
        <v>22.159999999999997</v>
      </c>
      <c r="R19" s="38">
        <v>0</v>
      </c>
      <c r="S19" s="38">
        <v>0</v>
      </c>
      <c r="T19" s="37">
        <f>SUMPRODUCT(LTA!J19:AN19,LTA!J$101:AN$101,LTA!J$104:AN$104)</f>
        <v>76.069999999999993</v>
      </c>
      <c r="U19" s="37">
        <f>SUMPRODUCT(LTA!J19:AN19,LTA!J$102:AN$102,LTA!J$104:AN$104)</f>
        <v>130.58000000000001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-285</v>
      </c>
      <c r="AA19" s="75">
        <f>STOA!I19</f>
        <v>256.99</v>
      </c>
      <c r="AB19" s="75">
        <f>-STOA!O19</f>
        <v>-22</v>
      </c>
      <c r="AC19">
        <f t="shared" si="0"/>
        <v>15.250367307055305</v>
      </c>
      <c r="AD19">
        <f t="shared" si="1"/>
        <v>1000.5764260601693</v>
      </c>
      <c r="AE19">
        <f>'IDT-1'!C19</f>
        <v>0</v>
      </c>
      <c r="AF19" s="24"/>
      <c r="AG19">
        <f t="shared" si="2"/>
        <v>1000.5764260601693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5.365899999999999</v>
      </c>
      <c r="E20">
        <f>GT_NG!Q20</f>
        <v>7.2529087568891617</v>
      </c>
      <c r="F20">
        <f>GT_Spot!Q20</f>
        <v>0</v>
      </c>
      <c r="G20">
        <f>PPCL_NG!Q20</f>
        <v>24.75</v>
      </c>
      <c r="H20">
        <f>PPCL_Spot!Q20</f>
        <v>0</v>
      </c>
      <c r="I20">
        <f>Bawana_NG!Q20</f>
        <v>60.000000000000007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721.17966863476329</v>
      </c>
      <c r="P20" s="36">
        <v>68.360000000000014</v>
      </c>
      <c r="Q20" s="36">
        <v>22.159999999999997</v>
      </c>
      <c r="R20" s="38">
        <v>0</v>
      </c>
      <c r="S20" s="38">
        <v>0</v>
      </c>
      <c r="T20" s="37">
        <f>SUMPRODUCT(LTA!J20:AN20,LTA!J$101:AN$101,LTA!J$104:AN$104)</f>
        <v>54.88</v>
      </c>
      <c r="U20" s="37">
        <f>SUMPRODUCT(LTA!J20:AN20,LTA!J$102:AN$102,LTA!J$104:AN$104)</f>
        <v>130.17000000000002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-300</v>
      </c>
      <c r="AA20" s="75">
        <f>STOA!I20</f>
        <v>256.99</v>
      </c>
      <c r="AB20" s="75">
        <f>-STOA!O20</f>
        <v>-22</v>
      </c>
      <c r="AC20">
        <f t="shared" si="0"/>
        <v>15.325589952136131</v>
      </c>
      <c r="AD20">
        <f t="shared" si="1"/>
        <v>948.78288743951634</v>
      </c>
      <c r="AE20">
        <f>'IDT-1'!C20</f>
        <v>0</v>
      </c>
      <c r="AF20" s="24"/>
      <c r="AG20">
        <f t="shared" si="2"/>
        <v>948.78288743951634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-65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5.365899999999999</v>
      </c>
      <c r="E21">
        <f>GT_NG!Q21</f>
        <v>7.2529087568891617</v>
      </c>
      <c r="F21">
        <f>GT_Spot!Q21</f>
        <v>0</v>
      </c>
      <c r="G21">
        <f>PPCL_NG!Q21</f>
        <v>24.75</v>
      </c>
      <c r="H21">
        <f>PPCL_Spot!Q21</f>
        <v>0</v>
      </c>
      <c r="I21">
        <f>Bawana_NG!Q21</f>
        <v>60.000000000000007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719.91227934321466</v>
      </c>
      <c r="P21" s="36">
        <v>68.360000000000014</v>
      </c>
      <c r="Q21" s="36">
        <v>22.159999999999997</v>
      </c>
      <c r="R21" s="38">
        <v>0</v>
      </c>
      <c r="S21" s="38">
        <v>0</v>
      </c>
      <c r="T21" s="37">
        <f>SUMPRODUCT(LTA!J21:AN21,LTA!J$101:AN$101,LTA!J$104:AN$104)</f>
        <v>54.92</v>
      </c>
      <c r="U21" s="37">
        <f>SUMPRODUCT(LTA!J21:AN21,LTA!J$102:AN$102,LTA!J$104:AN$104)</f>
        <v>123.08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-320</v>
      </c>
      <c r="AA21" s="75">
        <f>STOA!I21</f>
        <v>256.99</v>
      </c>
      <c r="AB21" s="75">
        <f>-STOA!O21</f>
        <v>-22</v>
      </c>
      <c r="AC21">
        <f t="shared" si="0"/>
        <v>15.607522027258316</v>
      </c>
      <c r="AD21">
        <f t="shared" si="1"/>
        <v>900.18356607284534</v>
      </c>
      <c r="AE21">
        <f>'IDT-1'!C21</f>
        <v>0</v>
      </c>
      <c r="AF21" s="24"/>
      <c r="AG21">
        <f t="shared" si="2"/>
        <v>900.18356607284534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-85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5.365899999999999</v>
      </c>
      <c r="E22">
        <f>GT_NG!Q22</f>
        <v>7.0370483772198416</v>
      </c>
      <c r="F22">
        <f>GT_Spot!Q22</f>
        <v>0</v>
      </c>
      <c r="G22">
        <f>PPCL_NG!Q22</f>
        <v>65.995714563989338</v>
      </c>
      <c r="H22">
        <f>PPCL_Spot!Q22</f>
        <v>0</v>
      </c>
      <c r="I22">
        <f>Bawana_NG!Q22</f>
        <v>60.000000000000007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723.36356489724653</v>
      </c>
      <c r="P22" s="36">
        <v>68.360000000000014</v>
      </c>
      <c r="Q22" s="36">
        <v>22.159999999999997</v>
      </c>
      <c r="R22" s="38">
        <v>0</v>
      </c>
      <c r="S22" s="38">
        <v>0</v>
      </c>
      <c r="T22" s="37">
        <f>SUMPRODUCT(LTA!J22:AN22,LTA!J$101:AN$101,LTA!J$104:AN$104)</f>
        <v>54.8</v>
      </c>
      <c r="U22" s="37">
        <f>SUMPRODUCT(LTA!J22:AN22,LTA!J$102:AN$102,LTA!J$104:AN$104)</f>
        <v>122.49000000000001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-335</v>
      </c>
      <c r="AA22" s="75">
        <f>STOA!I22</f>
        <v>256.99</v>
      </c>
      <c r="AB22" s="75">
        <f>-STOA!O22</f>
        <v>-22</v>
      </c>
      <c r="AC22">
        <f t="shared" si="0"/>
        <v>16.259051882621669</v>
      </c>
      <c r="AD22">
        <f t="shared" si="1"/>
        <v>913.30317595583392</v>
      </c>
      <c r="AE22">
        <f>'IDT-1'!C22</f>
        <v>0</v>
      </c>
      <c r="AF22" s="24"/>
      <c r="AG22">
        <f t="shared" si="2"/>
        <v>913.30317595583392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5.365899999999999</v>
      </c>
      <c r="E23">
        <f>GT_NG!Q23</f>
        <v>7.0370483772198416</v>
      </c>
      <c r="F23">
        <f>GT_Spot!Q23</f>
        <v>0</v>
      </c>
      <c r="G23">
        <f>PPCL_NG!Q23</f>
        <v>24.428392868890199</v>
      </c>
      <c r="H23">
        <f>PPCL_Spot!Q23</f>
        <v>0</v>
      </c>
      <c r="I23">
        <f>Bawana_NG!Q23</f>
        <v>60.000000000000007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710.7082380169021</v>
      </c>
      <c r="P23" s="36">
        <v>70.680000000000007</v>
      </c>
      <c r="Q23" s="36">
        <v>22.159999999999997</v>
      </c>
      <c r="R23" s="38">
        <v>0</v>
      </c>
      <c r="S23" s="38">
        <v>0</v>
      </c>
      <c r="T23" s="37">
        <f>SUMPRODUCT(LTA!J23:AN23,LTA!J$101:AN$101,LTA!J$104:AN$104)</f>
        <v>53.61</v>
      </c>
      <c r="U23" s="37">
        <f>SUMPRODUCT(LTA!J23:AN23,LTA!J$102:AN$102,LTA!J$104:AN$104)</f>
        <v>121.91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-185</v>
      </c>
      <c r="AA23" s="75">
        <f>STOA!I23</f>
        <v>158.34000000000003</v>
      </c>
      <c r="AB23" s="75">
        <f>-STOA!O23</f>
        <v>-100</v>
      </c>
      <c r="AC23">
        <f t="shared" si="0"/>
        <v>13.622405956917252</v>
      </c>
      <c r="AD23">
        <f t="shared" si="1"/>
        <v>909.61717330609497</v>
      </c>
      <c r="AE23">
        <f>'IDT-1'!C23</f>
        <v>0</v>
      </c>
      <c r="AF23" s="24"/>
      <c r="AG23">
        <f t="shared" si="2"/>
        <v>909.61717330609497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-26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5.365899999999999</v>
      </c>
      <c r="E24">
        <f>GT_NG!Q24</f>
        <v>7.0370483772198416</v>
      </c>
      <c r="F24">
        <f>GT_Spot!Q24</f>
        <v>0</v>
      </c>
      <c r="G24">
        <f>PPCL_NG!Q24</f>
        <v>24.428392868890199</v>
      </c>
      <c r="H24">
        <f>PPCL_Spot!Q24</f>
        <v>0</v>
      </c>
      <c r="I24">
        <f>Bawana_NG!Q24</f>
        <v>60.000000000000007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713.24380742838912</v>
      </c>
      <c r="P24" s="36">
        <v>68.359999999999985</v>
      </c>
      <c r="Q24" s="36">
        <v>22.159999999999997</v>
      </c>
      <c r="R24" s="38">
        <v>0</v>
      </c>
      <c r="S24" s="38">
        <v>0</v>
      </c>
      <c r="T24" s="37">
        <f>SUMPRODUCT(LTA!J24:AN24,LTA!J$101:AN$101,LTA!J$104:AN$104)</f>
        <v>52.32</v>
      </c>
      <c r="U24" s="37">
        <f>SUMPRODUCT(LTA!J24:AN24,LTA!J$102:AN$102,LTA!J$104:AN$104)</f>
        <v>121.38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-205</v>
      </c>
      <c r="AA24" s="75">
        <f>STOA!I24</f>
        <v>158.34000000000003</v>
      </c>
      <c r="AB24" s="75">
        <f>-STOA!O24</f>
        <v>-100</v>
      </c>
      <c r="AC24">
        <f t="shared" si="0"/>
        <v>13.776971390660048</v>
      </c>
      <c r="AD24">
        <f t="shared" si="1"/>
        <v>888.85817728383927</v>
      </c>
      <c r="AE24">
        <f>'IDT-1'!C24</f>
        <v>0</v>
      </c>
      <c r="AF24" s="24"/>
      <c r="AG24">
        <f t="shared" si="2"/>
        <v>888.85817728383927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-25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5.365899999999999</v>
      </c>
      <c r="E25">
        <f>GT_NG!Q25</f>
        <v>7.0370483772198416</v>
      </c>
      <c r="F25">
        <f>GT_Spot!Q25</f>
        <v>0</v>
      </c>
      <c r="G25">
        <f>PPCL_NG!Q25</f>
        <v>60.47</v>
      </c>
      <c r="H25">
        <f>PPCL_Spot!Q25</f>
        <v>0</v>
      </c>
      <c r="I25">
        <f>Bawana_NG!Q25</f>
        <v>60.000000000000007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714.22379599839815</v>
      </c>
      <c r="P25" s="36">
        <v>68.359999999999985</v>
      </c>
      <c r="Q25" s="36">
        <v>22.159999999999997</v>
      </c>
      <c r="R25" s="38">
        <v>0</v>
      </c>
      <c r="S25" s="38">
        <v>0</v>
      </c>
      <c r="T25" s="37">
        <f>SUMPRODUCT(LTA!J25:AN25,LTA!J$101:AN$101,LTA!J$104:AN$104)</f>
        <v>50.49</v>
      </c>
      <c r="U25" s="37">
        <f>SUMPRODUCT(LTA!J25:AN25,LTA!J$102:AN$102,LTA!J$104:AN$104)</f>
        <v>120.76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-215</v>
      </c>
      <c r="AA25" s="75">
        <f>STOA!I25</f>
        <v>158.34000000000003</v>
      </c>
      <c r="AB25" s="75">
        <f>-STOA!O25</f>
        <v>-100</v>
      </c>
      <c r="AC25">
        <f t="shared" si="0"/>
        <v>14.18773896309624</v>
      </c>
      <c r="AD25">
        <f t="shared" si="1"/>
        <v>911.01900541252201</v>
      </c>
      <c r="AE25">
        <f>'IDT-1'!C25</f>
        <v>0</v>
      </c>
      <c r="AF25" s="24"/>
      <c r="AG25">
        <f t="shared" si="2"/>
        <v>911.01900541252201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-27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5.365899999999999</v>
      </c>
      <c r="E26">
        <f>GT_NG!Q26</f>
        <v>7.0370483772198416</v>
      </c>
      <c r="F26">
        <f>GT_Spot!Q26</f>
        <v>0</v>
      </c>
      <c r="G26">
        <f>PPCL_NG!Q26</f>
        <v>60.47</v>
      </c>
      <c r="H26">
        <f>PPCL_Spot!Q26</f>
        <v>0</v>
      </c>
      <c r="I26">
        <f>Bawana_NG!Q26</f>
        <v>60.000000000000007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714.31672054600904</v>
      </c>
      <c r="P26" s="36">
        <v>68.359999999999985</v>
      </c>
      <c r="Q26" s="36">
        <v>22.159999999999997</v>
      </c>
      <c r="R26" s="38">
        <v>0</v>
      </c>
      <c r="S26" s="38">
        <v>0</v>
      </c>
      <c r="T26" s="37">
        <f>SUMPRODUCT(LTA!J26:AN26,LTA!J$101:AN$101,LTA!J$104:AN$104)</f>
        <v>49.3</v>
      </c>
      <c r="U26" s="37">
        <f>SUMPRODUCT(LTA!J26:AN26,LTA!J$102:AN$102,LTA!J$104:AN$104)</f>
        <v>120.26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-225</v>
      </c>
      <c r="AA26" s="75">
        <f>STOA!I26</f>
        <v>158.34000000000003</v>
      </c>
      <c r="AB26" s="75">
        <f>-STOA!O26</f>
        <v>-100</v>
      </c>
      <c r="AC26">
        <f t="shared" si="0"/>
        <v>14.26246597433717</v>
      </c>
      <c r="AD26">
        <f t="shared" si="1"/>
        <v>899.34720294889189</v>
      </c>
      <c r="AE26">
        <f>'IDT-1'!C26</f>
        <v>0</v>
      </c>
      <c r="AF26" s="24"/>
      <c r="AG26">
        <f t="shared" si="2"/>
        <v>899.34720294889189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-27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5.365899999999999</v>
      </c>
      <c r="E27">
        <f>GT_NG!Q27</f>
        <v>7.0192343032159261</v>
      </c>
      <c r="F27">
        <f>GT_Spot!Q27</f>
        <v>0</v>
      </c>
      <c r="G27">
        <f>PPCL_NG!Q27</f>
        <v>24.428392868890199</v>
      </c>
      <c r="H27">
        <f>PPCL_Spot!Q27</f>
        <v>0</v>
      </c>
      <c r="I27">
        <f>Bawana_NG!Q27</f>
        <v>60.000000000000007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714.46823606639452</v>
      </c>
      <c r="P27" s="36">
        <v>68.359999999999985</v>
      </c>
      <c r="Q27" s="36">
        <v>22.159999999999997</v>
      </c>
      <c r="R27" s="38">
        <v>15.000000000000004</v>
      </c>
      <c r="S27" s="38">
        <v>0</v>
      </c>
      <c r="T27" s="37">
        <f>SUMPRODUCT(LTA!J27:AN27,LTA!J$101:AN$101,LTA!J$104:AN$104)</f>
        <v>49.57</v>
      </c>
      <c r="U27" s="37">
        <f>SUMPRODUCT(LTA!J27:AN27,LTA!J$102:AN$102,LTA!J$104:AN$104)</f>
        <v>119.78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-280</v>
      </c>
      <c r="AA27" s="75">
        <f>STOA!I27</f>
        <v>135.73000000000002</v>
      </c>
      <c r="AB27" s="75">
        <f>-STOA!O27</f>
        <v>-40</v>
      </c>
      <c r="AC27">
        <f t="shared" si="0"/>
        <v>13.780001001567411</v>
      </c>
      <c r="AD27">
        <f t="shared" si="1"/>
        <v>867.10176223693338</v>
      </c>
      <c r="AE27">
        <f>'IDT-1'!C27</f>
        <v>0</v>
      </c>
      <c r="AF27" s="24"/>
      <c r="AG27">
        <f t="shared" si="2"/>
        <v>867.10176223693338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-21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5.365899999999999</v>
      </c>
      <c r="E28">
        <f>GT_NG!Q28</f>
        <v>7.0192343032159261</v>
      </c>
      <c r="F28">
        <f>GT_Spot!Q28</f>
        <v>0</v>
      </c>
      <c r="G28">
        <f>PPCL_NG!Q28</f>
        <v>24.428392868890199</v>
      </c>
      <c r="H28">
        <f>PPCL_Spot!Q28</f>
        <v>0</v>
      </c>
      <c r="I28">
        <f>Bawana_NG!Q28</f>
        <v>50.627749877783209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700.86112400179366</v>
      </c>
      <c r="P28" s="36">
        <v>68.359999999999985</v>
      </c>
      <c r="Q28" s="36">
        <v>22.159999999999997</v>
      </c>
      <c r="R28" s="38">
        <v>16.169999999999998</v>
      </c>
      <c r="S28" s="38">
        <v>0</v>
      </c>
      <c r="T28" s="37">
        <f>SUMPRODUCT(LTA!J28:AN28,LTA!J$101:AN$101,LTA!J$104:AN$104)</f>
        <v>51.26</v>
      </c>
      <c r="U28" s="37">
        <f>SUMPRODUCT(LTA!J28:AN28,LTA!J$102:AN$102,LTA!J$104:AN$104)</f>
        <v>119.28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-213</v>
      </c>
      <c r="AA28" s="75">
        <f>STOA!I28</f>
        <v>136.03000000000003</v>
      </c>
      <c r="AB28" s="75">
        <f>-STOA!O28</f>
        <v>-40</v>
      </c>
      <c r="AC28">
        <f t="shared" si="0"/>
        <v>13.041868580425108</v>
      </c>
      <c r="AD28">
        <f t="shared" si="1"/>
        <v>910.52053247125775</v>
      </c>
      <c r="AE28">
        <f>'IDT-1'!C28</f>
        <v>0</v>
      </c>
      <c r="AF28" s="24"/>
      <c r="AG28">
        <f t="shared" si="2"/>
        <v>910.52053247125775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-25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5.365899999999999</v>
      </c>
      <c r="E29">
        <f>GT_NG!Q29</f>
        <v>7.0192343032159261</v>
      </c>
      <c r="F29">
        <f>GT_Spot!Q29</f>
        <v>0</v>
      </c>
      <c r="G29">
        <f>PPCL_NG!Q29</f>
        <v>60.47</v>
      </c>
      <c r="H29">
        <f>PPCL_Spot!Q29</f>
        <v>0</v>
      </c>
      <c r="I29">
        <f>Bawana_NG!Q29</f>
        <v>50.627749877783209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707.77301747570004</v>
      </c>
      <c r="P29" s="36">
        <v>68.359999999999985</v>
      </c>
      <c r="Q29" s="36">
        <v>22.159999999999997</v>
      </c>
      <c r="R29" s="38">
        <v>18.749999999999996</v>
      </c>
      <c r="S29" s="38">
        <v>0</v>
      </c>
      <c r="T29" s="37">
        <f>SUMPRODUCT(LTA!J29:AN29,LTA!J$101:AN$101,LTA!J$104:AN$104)</f>
        <v>44.03</v>
      </c>
      <c r="U29" s="37">
        <f>SUMPRODUCT(LTA!J29:AN29,LTA!J$102:AN$102,LTA!J$104:AN$104)</f>
        <v>118.54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-258</v>
      </c>
      <c r="AA29" s="75">
        <f>STOA!I29</f>
        <v>136.32999999999998</v>
      </c>
      <c r="AB29" s="75">
        <f>-STOA!O29</f>
        <v>0</v>
      </c>
      <c r="AC29">
        <f t="shared" si="0"/>
        <v>13.481604916015595</v>
      </c>
      <c r="AD29">
        <f t="shared" si="1"/>
        <v>935.94429674068351</v>
      </c>
      <c r="AE29">
        <f>'IDT-1'!C29</f>
        <v>0</v>
      </c>
      <c r="AF29" s="24"/>
      <c r="AG29">
        <f t="shared" si="2"/>
        <v>935.94429674068351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-32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5.365899999999999</v>
      </c>
      <c r="E30">
        <f>GT_NG!Q30</f>
        <v>7.0192343032159261</v>
      </c>
      <c r="F30">
        <f>GT_Spot!Q30</f>
        <v>0</v>
      </c>
      <c r="G30">
        <f>PPCL_NG!Q30</f>
        <v>60.47</v>
      </c>
      <c r="H30">
        <f>PPCL_Spot!Q30</f>
        <v>0</v>
      </c>
      <c r="I30">
        <f>Bawana_NG!Q30</f>
        <v>50.627749877783209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684.44289153711907</v>
      </c>
      <c r="P30" s="36">
        <v>68.359999999999985</v>
      </c>
      <c r="Q30" s="36">
        <v>22.16</v>
      </c>
      <c r="R30" s="38">
        <v>18.75</v>
      </c>
      <c r="S30" s="38">
        <v>0</v>
      </c>
      <c r="T30" s="37">
        <f>SUMPRODUCT(LTA!J30:AN30,LTA!J$101:AN$101,LTA!J$104:AN$104)</f>
        <v>48.31</v>
      </c>
      <c r="U30" s="37">
        <f>SUMPRODUCT(LTA!J30:AN30,LTA!J$102:AN$102,LTA!J$104:AN$104)</f>
        <v>117.86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-248</v>
      </c>
      <c r="AA30" s="75">
        <f>STOA!I30</f>
        <v>142.63</v>
      </c>
      <c r="AB30" s="75">
        <f>-STOA!O30</f>
        <v>0</v>
      </c>
      <c r="AC30">
        <f t="shared" si="0"/>
        <v>13.265760405011935</v>
      </c>
      <c r="AD30">
        <f t="shared" si="1"/>
        <v>933.73001531310615</v>
      </c>
      <c r="AE30">
        <f>'IDT-1'!C30</f>
        <v>0</v>
      </c>
      <c r="AF30" s="24"/>
      <c r="AG30">
        <f t="shared" si="2"/>
        <v>933.73001531310615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-31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5.365899999999999</v>
      </c>
      <c r="E31">
        <f>GT_NG!Q31</f>
        <v>7.0370483772198416</v>
      </c>
      <c r="F31">
        <f>GT_Spot!Q31</f>
        <v>0</v>
      </c>
      <c r="G31">
        <f>PPCL_NG!Q31</f>
        <v>24.428392868890199</v>
      </c>
      <c r="H31">
        <f>PPCL_Spot!Q31</f>
        <v>0</v>
      </c>
      <c r="I31">
        <f>Bawana_NG!Q31</f>
        <v>50.627749877783209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678.912150573801</v>
      </c>
      <c r="P31" s="36">
        <v>68.359999999999985</v>
      </c>
      <c r="Q31" s="36">
        <v>22.16</v>
      </c>
      <c r="R31" s="38">
        <v>18.749999999999996</v>
      </c>
      <c r="S31" s="38">
        <v>0</v>
      </c>
      <c r="T31" s="37">
        <f>SUMPRODUCT(LTA!J31:AN31,LTA!J$101:AN$101,LTA!J$104:AN$104)</f>
        <v>55.66</v>
      </c>
      <c r="U31" s="37">
        <f>SUMPRODUCT(LTA!J31:AN31,LTA!J$102:AN$102,LTA!J$104:AN$104)</f>
        <v>116.74000000000001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-244</v>
      </c>
      <c r="AA31" s="75">
        <f>STOA!I31</f>
        <v>145.63</v>
      </c>
      <c r="AB31" s="75">
        <f>-STOA!O31</f>
        <v>0</v>
      </c>
      <c r="AC31">
        <f t="shared" si="0"/>
        <v>12.670570042355369</v>
      </c>
      <c r="AD31">
        <f t="shared" si="1"/>
        <v>937.00067165533881</v>
      </c>
      <c r="AE31">
        <f>'IDT-1'!C31</f>
        <v>0</v>
      </c>
      <c r="AF31" s="24"/>
      <c r="AG31">
        <f t="shared" si="2"/>
        <v>937.00067165533881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5.365899999999999</v>
      </c>
      <c r="E32">
        <f>GT_NG!Q32</f>
        <v>7.0370483772198416</v>
      </c>
      <c r="F32">
        <f>GT_Spot!Q32</f>
        <v>0</v>
      </c>
      <c r="G32">
        <f>PPCL_NG!Q32</f>
        <v>24.428392868890199</v>
      </c>
      <c r="H32">
        <f>PPCL_Spot!Q32</f>
        <v>0</v>
      </c>
      <c r="I32">
        <f>Bawana_NG!Q32</f>
        <v>50.627749877783209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678.63775505792159</v>
      </c>
      <c r="P32" s="36">
        <v>68.359999999999985</v>
      </c>
      <c r="Q32" s="36">
        <v>22.16</v>
      </c>
      <c r="R32" s="38">
        <v>18.749999999999996</v>
      </c>
      <c r="S32" s="38">
        <v>0</v>
      </c>
      <c r="T32" s="37">
        <f>SUMPRODUCT(LTA!J32:AN32,LTA!J$101:AN$101,LTA!J$104:AN$104)</f>
        <v>65.290000000000006</v>
      </c>
      <c r="U32" s="37">
        <f>SUMPRODUCT(LTA!J32:AN32,LTA!J$102:AN$102,LTA!J$104:AN$104)</f>
        <v>115.4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-264</v>
      </c>
      <c r="AA32" s="75">
        <f>STOA!I32</f>
        <v>150.13</v>
      </c>
      <c r="AB32" s="75">
        <f>-STOA!O32</f>
        <v>0</v>
      </c>
      <c r="AC32">
        <f t="shared" si="0"/>
        <v>12.958269912259535</v>
      </c>
      <c r="AD32">
        <f t="shared" si="1"/>
        <v>929.22857626955522</v>
      </c>
      <c r="AE32">
        <f>'IDT-1'!C32</f>
        <v>0</v>
      </c>
      <c r="AF32" s="24"/>
      <c r="AG32">
        <f t="shared" si="2"/>
        <v>929.22857626955522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5.365899999999999</v>
      </c>
      <c r="E33">
        <f>GT_NG!Q33</f>
        <v>7.0370483772198416</v>
      </c>
      <c r="F33">
        <f>GT_Spot!Q33</f>
        <v>0</v>
      </c>
      <c r="G33">
        <f>PPCL_NG!Q33</f>
        <v>24.428392868890199</v>
      </c>
      <c r="H33">
        <f>PPCL_Spot!Q33</f>
        <v>0</v>
      </c>
      <c r="I33">
        <f>Bawana_NG!Q33</f>
        <v>50.627749877783209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678.74064179692391</v>
      </c>
      <c r="P33" s="36">
        <v>68.359999999999985</v>
      </c>
      <c r="Q33" s="36">
        <v>22.16</v>
      </c>
      <c r="R33" s="38">
        <v>18.749999999999996</v>
      </c>
      <c r="S33" s="38">
        <v>0</v>
      </c>
      <c r="T33" s="37">
        <f>SUMPRODUCT(LTA!J33:AN33,LTA!J$101:AN$101,LTA!J$104:AN$104)</f>
        <v>76.900000000000006</v>
      </c>
      <c r="U33" s="37">
        <f>SUMPRODUCT(LTA!J33:AN33,LTA!J$102:AN$102,LTA!J$104:AN$104)</f>
        <v>114.22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-279</v>
      </c>
      <c r="AA33" s="75">
        <f>STOA!I33</f>
        <v>155.53000000000003</v>
      </c>
      <c r="AB33" s="75">
        <f>-STOA!O33</f>
        <v>0</v>
      </c>
      <c r="AC33">
        <f t="shared" si="0"/>
        <v>13.231651228395686</v>
      </c>
      <c r="AD33">
        <f t="shared" si="1"/>
        <v>929.88808169242145</v>
      </c>
      <c r="AE33">
        <f>'IDT-1'!C33</f>
        <v>0</v>
      </c>
      <c r="AF33" s="24"/>
      <c r="AG33">
        <f t="shared" si="2"/>
        <v>929.88808169242145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5.365899999999999</v>
      </c>
      <c r="E34">
        <f>GT_NG!Q34</f>
        <v>7.0370483772198416</v>
      </c>
      <c r="F34">
        <f>GT_Spot!Q34</f>
        <v>0</v>
      </c>
      <c r="G34">
        <f>PPCL_NG!Q34</f>
        <v>24.428392868890199</v>
      </c>
      <c r="H34">
        <f>PPCL_Spot!Q34</f>
        <v>0</v>
      </c>
      <c r="I34">
        <f>Bawana_NG!Q34</f>
        <v>50.627749877783209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678.73726943137979</v>
      </c>
      <c r="P34" s="36">
        <v>68.359999999999985</v>
      </c>
      <c r="Q34" s="36">
        <v>22.16</v>
      </c>
      <c r="R34" s="38">
        <v>18.749999999999996</v>
      </c>
      <c r="S34" s="38">
        <v>0</v>
      </c>
      <c r="T34" s="37">
        <f>SUMPRODUCT(LTA!J34:AN34,LTA!J$101:AN$101,LTA!J$104:AN$104)</f>
        <v>89.04</v>
      </c>
      <c r="U34" s="37">
        <f>SUMPRODUCT(LTA!J34:AN34,LTA!J$102:AN$102,LTA!J$104:AN$104)</f>
        <v>113.09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-294</v>
      </c>
      <c r="AA34" s="75">
        <f>STOA!I34</f>
        <v>161.53000000000003</v>
      </c>
      <c r="AB34" s="75">
        <f>-STOA!O34</f>
        <v>0</v>
      </c>
      <c r="AC34">
        <f t="shared" si="0"/>
        <v>13.514481464411826</v>
      </c>
      <c r="AD34">
        <f t="shared" si="1"/>
        <v>931.61187909086107</v>
      </c>
      <c r="AE34">
        <f>'IDT-1'!C34</f>
        <v>0</v>
      </c>
      <c r="AF34" s="24"/>
      <c r="AG34">
        <f t="shared" si="2"/>
        <v>931.61187909086107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5.365899999999999</v>
      </c>
      <c r="E35">
        <f>GT_NG!Q35</f>
        <v>7.0370483772198416</v>
      </c>
      <c r="F35">
        <f>GT_Spot!Q35</f>
        <v>0</v>
      </c>
      <c r="G35">
        <f>PPCL_NG!Q35</f>
        <v>24.428392868890199</v>
      </c>
      <c r="H35">
        <f>PPCL_Spot!Q35</f>
        <v>0</v>
      </c>
      <c r="I35">
        <f>Bawana_NG!Q35</f>
        <v>50.627749877783209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660.87267042909934</v>
      </c>
      <c r="P35" s="36">
        <v>68.359999999999985</v>
      </c>
      <c r="Q35" s="36">
        <v>22.16</v>
      </c>
      <c r="R35" s="38">
        <v>26.3</v>
      </c>
      <c r="S35" s="38">
        <v>0</v>
      </c>
      <c r="T35" s="37">
        <f>SUMPRODUCT(LTA!J35:AN35,LTA!J$101:AN$101,LTA!J$104:AN$104)</f>
        <v>99.38</v>
      </c>
      <c r="U35" s="37">
        <f>SUMPRODUCT(LTA!J35:AN35,LTA!J$102:AN$102,LTA!J$104:AN$104)</f>
        <v>111.12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-274</v>
      </c>
      <c r="AA35" s="75">
        <f>STOA!I35</f>
        <v>165.17999999999998</v>
      </c>
      <c r="AB35" s="75">
        <f>-STOA!O35</f>
        <v>0</v>
      </c>
      <c r="AC35">
        <f t="shared" si="0"/>
        <v>13.485098355580783</v>
      </c>
      <c r="AD35">
        <f t="shared" si="1"/>
        <v>938.34666319741154</v>
      </c>
      <c r="AE35">
        <f>'IDT-1'!C35</f>
        <v>0</v>
      </c>
      <c r="AF35" s="24"/>
      <c r="AG35">
        <f t="shared" si="2"/>
        <v>938.34666319741154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-15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5.365899999999999</v>
      </c>
      <c r="E36">
        <f>GT_NG!Q36</f>
        <v>7.0370483772198416</v>
      </c>
      <c r="F36">
        <f>GT_Spot!Q36</f>
        <v>0</v>
      </c>
      <c r="G36">
        <f>PPCL_NG!Q36</f>
        <v>24.428392868890199</v>
      </c>
      <c r="H36">
        <f>PPCL_Spot!Q36</f>
        <v>0</v>
      </c>
      <c r="I36">
        <f>Bawana_NG!Q36</f>
        <v>50.627749877783209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681.04858426641454</v>
      </c>
      <c r="P36" s="36">
        <v>68.359999999999985</v>
      </c>
      <c r="Q36" s="36">
        <v>22.16</v>
      </c>
      <c r="R36" s="38">
        <v>26.3</v>
      </c>
      <c r="S36" s="38">
        <v>0</v>
      </c>
      <c r="T36" s="37">
        <f>SUMPRODUCT(LTA!J36:AN36,LTA!J$101:AN$101,LTA!J$104:AN$104)</f>
        <v>109.04</v>
      </c>
      <c r="U36" s="37">
        <f>SUMPRODUCT(LTA!J36:AN36,LTA!J$102:AN$102,LTA!J$104:AN$104)</f>
        <v>111.14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-349</v>
      </c>
      <c r="AA36" s="75">
        <f>STOA!I36</f>
        <v>168.78</v>
      </c>
      <c r="AB36" s="75">
        <f>-STOA!O36</f>
        <v>0</v>
      </c>
      <c r="AC36">
        <f t="shared" si="0"/>
        <v>14.456870048680875</v>
      </c>
      <c r="AD36">
        <f t="shared" si="1"/>
        <v>927.27080534162678</v>
      </c>
      <c r="AE36">
        <f>'IDT-1'!C36</f>
        <v>0</v>
      </c>
      <c r="AF36" s="24"/>
      <c r="AG36">
        <f t="shared" si="2"/>
        <v>927.27080534162678</v>
      </c>
      <c r="AI36" s="34">
        <f>PXIL!I36</f>
        <v>0</v>
      </c>
      <c r="AJ36" s="34">
        <f>PXIL!O36</f>
        <v>0</v>
      </c>
      <c r="AK36" s="34">
        <f>RTM_IEX!I36</f>
        <v>16.440000000000001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5.365899999999999</v>
      </c>
      <c r="E37">
        <f>GT_NG!Q37</f>
        <v>7.0370483772198416</v>
      </c>
      <c r="F37">
        <f>GT_Spot!Q37</f>
        <v>0</v>
      </c>
      <c r="G37">
        <f>PPCL_NG!Q37</f>
        <v>24.428392868890199</v>
      </c>
      <c r="H37">
        <f>PPCL_Spot!Q37</f>
        <v>0</v>
      </c>
      <c r="I37">
        <f>Bawana_NG!Q37</f>
        <v>50.627749877783209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679.52669947855281</v>
      </c>
      <c r="P37" s="36">
        <v>68.359999999999985</v>
      </c>
      <c r="Q37" s="36">
        <v>22.16</v>
      </c>
      <c r="R37" s="38">
        <v>26.3</v>
      </c>
      <c r="S37" s="38">
        <v>0</v>
      </c>
      <c r="T37" s="37">
        <f>SUMPRODUCT(LTA!J37:AN37,LTA!J$101:AN$101,LTA!J$104:AN$104)</f>
        <v>117.71000000000001</v>
      </c>
      <c r="U37" s="37">
        <f>SUMPRODUCT(LTA!J37:AN37,LTA!J$102:AN$102,LTA!J$104:AN$104)</f>
        <v>111.18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-354</v>
      </c>
      <c r="AA37" s="75">
        <f>STOA!I37</f>
        <v>172.67999999999998</v>
      </c>
      <c r="AB37" s="75">
        <f>-STOA!O37</f>
        <v>0</v>
      </c>
      <c r="AC37">
        <f t="shared" si="0"/>
        <v>14.624444100158671</v>
      </c>
      <c r="AD37">
        <f t="shared" si="1"/>
        <v>936.10134650228736</v>
      </c>
      <c r="AE37">
        <f>'IDT-1'!C37</f>
        <v>0</v>
      </c>
      <c r="AF37" s="24"/>
      <c r="AG37">
        <f t="shared" si="2"/>
        <v>936.10134650228736</v>
      </c>
      <c r="AI37" s="34">
        <f>PXIL!I37</f>
        <v>0</v>
      </c>
      <c r="AJ37" s="34">
        <f>PXIL!O37</f>
        <v>0</v>
      </c>
      <c r="AK37" s="34">
        <f>RTM_IEX!I37</f>
        <v>19.350000000000001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5.365899999999999</v>
      </c>
      <c r="E38">
        <f>GT_NG!Q38</f>
        <v>7.0370483772198416</v>
      </c>
      <c r="F38">
        <f>GT_Spot!Q38</f>
        <v>0</v>
      </c>
      <c r="G38">
        <f>PPCL_NG!Q38</f>
        <v>24.001621731198053</v>
      </c>
      <c r="H38">
        <f>PPCL_Spot!Q38</f>
        <v>0</v>
      </c>
      <c r="I38">
        <f>Bawana_NG!Q38</f>
        <v>50.627749877783209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679.53300611863961</v>
      </c>
      <c r="P38" s="36">
        <v>68.359999999999985</v>
      </c>
      <c r="Q38" s="36">
        <v>22.16</v>
      </c>
      <c r="R38" s="38">
        <v>26.3</v>
      </c>
      <c r="S38" s="38">
        <v>0</v>
      </c>
      <c r="T38" s="37">
        <f>SUMPRODUCT(LTA!J38:AN38,LTA!J$101:AN$101,LTA!J$104:AN$104)</f>
        <v>129.94999999999999</v>
      </c>
      <c r="U38" s="37">
        <f>SUMPRODUCT(LTA!J38:AN38,LTA!J$102:AN$102,LTA!J$104:AN$104)</f>
        <v>111.1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-359</v>
      </c>
      <c r="AA38" s="75">
        <f>STOA!I38</f>
        <v>180.17999999999998</v>
      </c>
      <c r="AB38" s="75">
        <f>-STOA!O38</f>
        <v>0</v>
      </c>
      <c r="AC38">
        <f t="shared" si="0"/>
        <v>14.795550650190716</v>
      </c>
      <c r="AD38">
        <f t="shared" si="1"/>
        <v>945.32977545464962</v>
      </c>
      <c r="AE38">
        <f>'IDT-1'!C38</f>
        <v>0</v>
      </c>
      <c r="AF38" s="24"/>
      <c r="AG38">
        <f t="shared" si="2"/>
        <v>945.32977545464962</v>
      </c>
      <c r="AI38" s="34">
        <f>PXIL!I38</f>
        <v>0</v>
      </c>
      <c r="AJ38" s="34">
        <f>PXIL!O38</f>
        <v>0</v>
      </c>
      <c r="AK38" s="34">
        <f>RTM_IEX!I38</f>
        <v>14.51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5.365899999999999</v>
      </c>
      <c r="E39">
        <f>GT_NG!Q39</f>
        <v>6.9722902633190449</v>
      </c>
      <c r="F39">
        <f>GT_Spot!Q39</f>
        <v>0</v>
      </c>
      <c r="G39">
        <f>PPCL_NG!Q39</f>
        <v>24.001621731198053</v>
      </c>
      <c r="H39">
        <f>PPCL_Spot!Q39</f>
        <v>0</v>
      </c>
      <c r="I39">
        <f>Bawana_NG!Q39</f>
        <v>50.627749877783209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678.68008504992042</v>
      </c>
      <c r="P39" s="36">
        <v>68.359999999999985</v>
      </c>
      <c r="Q39" s="36">
        <v>22.16</v>
      </c>
      <c r="R39" s="38">
        <v>26.3</v>
      </c>
      <c r="S39" s="38">
        <v>0</v>
      </c>
      <c r="T39" s="37">
        <f>SUMPRODUCT(LTA!J39:AN39,LTA!J$101:AN$101,LTA!J$104:AN$104)</f>
        <v>140.6</v>
      </c>
      <c r="U39" s="37">
        <f>SUMPRODUCT(LTA!J39:AN39,LTA!J$102:AN$102,LTA!J$104:AN$104)</f>
        <v>111.45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-349</v>
      </c>
      <c r="AA39" s="75">
        <f>STOA!I39</f>
        <v>183.78</v>
      </c>
      <c r="AB39" s="75">
        <f>-STOA!O39</f>
        <v>0</v>
      </c>
      <c r="AC39">
        <f t="shared" si="0"/>
        <v>14.852693798161708</v>
      </c>
      <c r="AD39">
        <f t="shared" si="1"/>
        <v>971.85495312405885</v>
      </c>
      <c r="AE39">
        <f>'IDT-1'!C39</f>
        <v>0</v>
      </c>
      <c r="AF39" s="24"/>
      <c r="AG39">
        <f t="shared" si="2"/>
        <v>971.85495312405885</v>
      </c>
      <c r="AI39" s="34">
        <f>PXIL!I39</f>
        <v>0</v>
      </c>
      <c r="AJ39" s="34">
        <f>PXIL!O39</f>
        <v>0</v>
      </c>
      <c r="AK39" s="34">
        <f>RTM_IEX!I39</f>
        <v>17.41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5.365899999999999</v>
      </c>
      <c r="E40">
        <f>GT_NG!Q40</f>
        <v>6.9065450993161832</v>
      </c>
      <c r="F40">
        <f>GT_Spot!Q40</f>
        <v>0</v>
      </c>
      <c r="G40">
        <f>PPCL_NG!Q40</f>
        <v>24.001621731198053</v>
      </c>
      <c r="H40">
        <f>PPCL_Spot!Q40</f>
        <v>0</v>
      </c>
      <c r="I40">
        <f>Bawana_NG!Q40</f>
        <v>50.627749877783209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674.47221318146933</v>
      </c>
      <c r="P40" s="36">
        <v>68.359999999999985</v>
      </c>
      <c r="Q40" s="36">
        <v>22.16</v>
      </c>
      <c r="R40" s="38">
        <v>26.3</v>
      </c>
      <c r="S40" s="38">
        <v>0</v>
      </c>
      <c r="T40" s="37">
        <f>SUMPRODUCT(LTA!J40:AN40,LTA!J$101:AN$101,LTA!J$104:AN$104)</f>
        <v>148.68</v>
      </c>
      <c r="U40" s="37">
        <f>SUMPRODUCT(LTA!J40:AN40,LTA!J$102:AN$102,LTA!J$104:AN$104)</f>
        <v>118.37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-339</v>
      </c>
      <c r="AA40" s="75">
        <f>STOA!I40</f>
        <v>187.38000000000002</v>
      </c>
      <c r="AB40" s="75">
        <f>-STOA!O40</f>
        <v>0</v>
      </c>
      <c r="AC40">
        <f t="shared" si="0"/>
        <v>14.864464693054163</v>
      </c>
      <c r="AD40">
        <f t="shared" si="1"/>
        <v>993.26956519671262</v>
      </c>
      <c r="AE40">
        <f>'IDT-1'!C40</f>
        <v>0</v>
      </c>
      <c r="AF40" s="24"/>
      <c r="AG40">
        <f t="shared" si="2"/>
        <v>993.26956519671262</v>
      </c>
      <c r="AI40" s="34">
        <f>PXIL!I40</f>
        <v>0</v>
      </c>
      <c r="AJ40" s="34">
        <f>PXIL!O40</f>
        <v>0</v>
      </c>
      <c r="AK40" s="34">
        <f>RTM_IEX!I40</f>
        <v>14.51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5.365899999999999</v>
      </c>
      <c r="E41">
        <f>GT_NG!Q41</f>
        <v>6.9065450993161832</v>
      </c>
      <c r="F41">
        <f>GT_Spot!Q41</f>
        <v>0</v>
      </c>
      <c r="G41">
        <f>PPCL_NG!Q41</f>
        <v>24.001621731198053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661.67936152473021</v>
      </c>
      <c r="P41" s="36">
        <v>68.359999999999985</v>
      </c>
      <c r="Q41" s="36">
        <v>22.16</v>
      </c>
      <c r="R41" s="38">
        <v>26.3</v>
      </c>
      <c r="S41" s="38">
        <v>0</v>
      </c>
      <c r="T41" s="37">
        <f>SUMPRODUCT(LTA!J41:AN41,LTA!J$101:AN$101,LTA!J$104:AN$104)</f>
        <v>161.91999999999999</v>
      </c>
      <c r="U41" s="37">
        <f>SUMPRODUCT(LTA!J41:AN41,LTA!J$102:AN$102,LTA!J$104:AN$104)</f>
        <v>118.76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-324</v>
      </c>
      <c r="AA41" s="75">
        <f>STOA!I41</f>
        <v>191.88000000000002</v>
      </c>
      <c r="AB41" s="75">
        <f>-STOA!O41</f>
        <v>0</v>
      </c>
      <c r="AC41">
        <f t="shared" si="0"/>
        <v>14.65057168564193</v>
      </c>
      <c r="AD41">
        <f t="shared" si="1"/>
        <v>999.31060654738576</v>
      </c>
      <c r="AE41">
        <f>'IDT-1'!C41</f>
        <v>0</v>
      </c>
      <c r="AF41" s="24"/>
      <c r="AG41">
        <f t="shared" si="2"/>
        <v>999.31060654738576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5.365899999999999</v>
      </c>
      <c r="E42">
        <f>GT_NG!Q42</f>
        <v>6.9065450993161832</v>
      </c>
      <c r="F42">
        <f>GT_Spot!Q42</f>
        <v>0</v>
      </c>
      <c r="G42">
        <f>PPCL_NG!Q42</f>
        <v>24.001621731198053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659.43386770412098</v>
      </c>
      <c r="P42" s="36">
        <v>68.359999999999985</v>
      </c>
      <c r="Q42" s="36">
        <v>22.16</v>
      </c>
      <c r="R42" s="38">
        <v>26.3</v>
      </c>
      <c r="S42" s="38">
        <v>0</v>
      </c>
      <c r="T42" s="37">
        <f>SUMPRODUCT(LTA!J42:AN42,LTA!J$101:AN$101,LTA!J$104:AN$104)</f>
        <v>169.57</v>
      </c>
      <c r="U42" s="37">
        <f>SUMPRODUCT(LTA!J42:AN42,LTA!J$102:AN$102,LTA!J$104:AN$104)</f>
        <v>119.04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-314</v>
      </c>
      <c r="AA42" s="75">
        <f>STOA!I42</f>
        <v>195.17999999999998</v>
      </c>
      <c r="AB42" s="75">
        <f>-STOA!O42</f>
        <v>0</v>
      </c>
      <c r="AC42">
        <f t="shared" si="0"/>
        <v>14.640854064798614</v>
      </c>
      <c r="AD42">
        <f t="shared" si="1"/>
        <v>1018.3048303476197</v>
      </c>
      <c r="AE42">
        <f>'IDT-1'!C42</f>
        <v>0</v>
      </c>
      <c r="AF42" s="24"/>
      <c r="AG42">
        <f t="shared" si="2"/>
        <v>1018.3048303476197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5.365899999999999</v>
      </c>
      <c r="E43">
        <f>GT_NG!Q43</f>
        <v>6.9087947882736156</v>
      </c>
      <c r="F43">
        <f>GT_Spot!Q43</f>
        <v>0</v>
      </c>
      <c r="G43">
        <f>PPCL_NG!Q43</f>
        <v>24.001621731198053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653.60016396018932</v>
      </c>
      <c r="P43" s="36">
        <v>68.359999999999985</v>
      </c>
      <c r="Q43" s="36">
        <v>22.16</v>
      </c>
      <c r="R43" s="38">
        <v>26.3</v>
      </c>
      <c r="S43" s="38">
        <v>0</v>
      </c>
      <c r="T43" s="37">
        <f>SUMPRODUCT(LTA!J43:AN43,LTA!J$101:AN$101,LTA!J$104:AN$104)</f>
        <v>177.39</v>
      </c>
      <c r="U43" s="37">
        <f>SUMPRODUCT(LTA!J43:AN43,LTA!J$102:AN$102,LTA!J$104:AN$104)</f>
        <v>119.42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-334</v>
      </c>
      <c r="AA43" s="75">
        <f>STOA!I43</f>
        <v>289.40000000000003</v>
      </c>
      <c r="AB43" s="75">
        <f>-STOA!O43</f>
        <v>0</v>
      </c>
      <c r="AC43">
        <f t="shared" si="0"/>
        <v>15.845958370002654</v>
      </c>
      <c r="AD43">
        <f t="shared" si="1"/>
        <v>1073.6882719874418</v>
      </c>
      <c r="AE43">
        <f>'IDT-1'!C43</f>
        <v>0</v>
      </c>
      <c r="AF43" s="24"/>
      <c r="AG43">
        <f t="shared" si="2"/>
        <v>1073.6882719874418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5.365899999999999</v>
      </c>
      <c r="E44">
        <f>GT_NG!Q44</f>
        <v>6.9087947882736156</v>
      </c>
      <c r="F44">
        <f>GT_Spot!Q44</f>
        <v>0</v>
      </c>
      <c r="G44">
        <f>PPCL_NG!Q44</f>
        <v>24.001621731198053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653.61150421073592</v>
      </c>
      <c r="P44" s="36">
        <v>68.359999999999985</v>
      </c>
      <c r="Q44" s="36">
        <v>22.16</v>
      </c>
      <c r="R44" s="38">
        <v>26.3</v>
      </c>
      <c r="S44" s="38">
        <v>0</v>
      </c>
      <c r="T44" s="37">
        <f>SUMPRODUCT(LTA!J44:AN44,LTA!J$101:AN$101,LTA!J$104:AN$104)</f>
        <v>183.34</v>
      </c>
      <c r="U44" s="37">
        <f>SUMPRODUCT(LTA!J44:AN44,LTA!J$102:AN$102,LTA!J$104:AN$104)</f>
        <v>120.06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-329</v>
      </c>
      <c r="AA44" s="75">
        <f>STOA!I44</f>
        <v>294.20000000000005</v>
      </c>
      <c r="AB44" s="75">
        <f>-STOA!O44</f>
        <v>0</v>
      </c>
      <c r="AC44">
        <f t="shared" si="0"/>
        <v>15.813118251374531</v>
      </c>
      <c r="AD44">
        <f t="shared" si="1"/>
        <v>1100.1224523566161</v>
      </c>
      <c r="AE44">
        <f>'IDT-1'!C44</f>
        <v>0</v>
      </c>
      <c r="AF44" s="24"/>
      <c r="AG44">
        <f t="shared" si="2"/>
        <v>1100.1224523566161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5.365899999999999</v>
      </c>
      <c r="E45">
        <f>GT_NG!Q45</f>
        <v>6.9087947882736156</v>
      </c>
      <c r="F45">
        <f>GT_Spot!Q45</f>
        <v>0</v>
      </c>
      <c r="G45">
        <f>PPCL_NG!Q45</f>
        <v>23.998356276967332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649.31051954195425</v>
      </c>
      <c r="P45" s="36">
        <v>68.359999999999985</v>
      </c>
      <c r="Q45" s="36">
        <v>22.16</v>
      </c>
      <c r="R45" s="38">
        <v>26.3</v>
      </c>
      <c r="S45" s="38">
        <v>0</v>
      </c>
      <c r="T45" s="37">
        <f>SUMPRODUCT(LTA!J45:AN45,LTA!J$101:AN$101,LTA!J$104:AN$104)</f>
        <v>189.42</v>
      </c>
      <c r="U45" s="37">
        <f>SUMPRODUCT(LTA!J45:AN45,LTA!J$102:AN$102,LTA!J$104:AN$104)</f>
        <v>119.25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-319</v>
      </c>
      <c r="AA45" s="75">
        <f>STOA!I45</f>
        <v>295.70000000000005</v>
      </c>
      <c r="AB45" s="75">
        <f>-STOA!O45</f>
        <v>0</v>
      </c>
      <c r="AC45">
        <f t="shared" si="0"/>
        <v>15.657254299848118</v>
      </c>
      <c r="AD45">
        <f t="shared" si="1"/>
        <v>1122.7440661851304</v>
      </c>
      <c r="AE45">
        <f>'IDT-1'!C45</f>
        <v>0</v>
      </c>
      <c r="AF45" s="24"/>
      <c r="AG45">
        <f t="shared" si="2"/>
        <v>1122.7440661851304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5.365899999999999</v>
      </c>
      <c r="E46">
        <f>GT_NG!Q46</f>
        <v>6.9087947882736156</v>
      </c>
      <c r="F46">
        <f>GT_Spot!Q46</f>
        <v>0</v>
      </c>
      <c r="G46">
        <f>PPCL_NG!Q46</f>
        <v>23.998356276967332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651.38427308687506</v>
      </c>
      <c r="P46" s="36">
        <v>68.359999999999985</v>
      </c>
      <c r="Q46" s="36">
        <v>22.16</v>
      </c>
      <c r="R46" s="38">
        <v>26.3</v>
      </c>
      <c r="S46" s="38">
        <v>0</v>
      </c>
      <c r="T46" s="37">
        <f>SUMPRODUCT(LTA!J46:AN46,LTA!J$101:AN$101,LTA!J$104:AN$104)</f>
        <v>193.06</v>
      </c>
      <c r="U46" s="37">
        <f>SUMPRODUCT(LTA!J46:AN46,LTA!J$102:AN$102,LTA!J$104:AN$104)</f>
        <v>119.74000000000001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-354</v>
      </c>
      <c r="AA46" s="75">
        <f>STOA!I46</f>
        <v>297.20000000000005</v>
      </c>
      <c r="AB46" s="75">
        <f>-STOA!O46</f>
        <v>0</v>
      </c>
      <c r="AC46">
        <f t="shared" si="0"/>
        <v>16.333661794320257</v>
      </c>
      <c r="AD46">
        <f t="shared" si="1"/>
        <v>1128.6214122355789</v>
      </c>
      <c r="AE46">
        <f>'IDT-1'!C46</f>
        <v>0</v>
      </c>
      <c r="AF46" s="24"/>
      <c r="AG46">
        <f t="shared" si="2"/>
        <v>1128.6214122355789</v>
      </c>
      <c r="AI46" s="34">
        <f>PXIL!I46</f>
        <v>0</v>
      </c>
      <c r="AJ46" s="34">
        <f>PXIL!O46</f>
        <v>0</v>
      </c>
      <c r="AK46" s="34">
        <f>RTM_IEX!I46</f>
        <v>33.85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5.365899999999999</v>
      </c>
      <c r="E47">
        <f>GT_NG!Q47</f>
        <v>6.9087947882736156</v>
      </c>
      <c r="F47">
        <f>GT_Spot!Q47</f>
        <v>0</v>
      </c>
      <c r="G47">
        <f>PPCL_NG!Q47</f>
        <v>23.998356276967332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651.7102482987118</v>
      </c>
      <c r="P47" s="36">
        <v>69.37</v>
      </c>
      <c r="Q47" s="36">
        <v>21.924990892531877</v>
      </c>
      <c r="R47" s="38">
        <v>26.3</v>
      </c>
      <c r="S47" s="38">
        <v>0</v>
      </c>
      <c r="T47" s="37">
        <f>SUMPRODUCT(LTA!J47:AN47,LTA!J$101:AN$101,LTA!J$104:AN$104)</f>
        <v>179.95999999999998</v>
      </c>
      <c r="U47" s="37">
        <f>SUMPRODUCT(LTA!J47:AN47,LTA!J$102:AN$102,LTA!J$104:AN$104)</f>
        <v>120.16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-304</v>
      </c>
      <c r="AA47" s="75">
        <f>STOA!I47</f>
        <v>299</v>
      </c>
      <c r="AB47" s="75">
        <f>-STOA!O47</f>
        <v>-30</v>
      </c>
      <c r="AC47">
        <f t="shared" si="0"/>
        <v>15.857259745594796</v>
      </c>
      <c r="AD47">
        <f t="shared" si="1"/>
        <v>1115.1387803886732</v>
      </c>
      <c r="AE47">
        <f>'IDT-1'!C47</f>
        <v>0</v>
      </c>
      <c r="AF47" s="24"/>
      <c r="AG47">
        <f t="shared" si="2"/>
        <v>1115.1387803886732</v>
      </c>
      <c r="AI47" s="34">
        <f>PXIL!I47</f>
        <v>0</v>
      </c>
      <c r="AJ47" s="34">
        <f>PXIL!O47</f>
        <v>0</v>
      </c>
      <c r="AK47" s="34">
        <f>RTM_IEX!I47</f>
        <v>9.67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5.365899999999999</v>
      </c>
      <c r="E48">
        <f>GT_NG!Q48</f>
        <v>6.9087947882736156</v>
      </c>
      <c r="F48">
        <f>GT_Spot!Q48</f>
        <v>0</v>
      </c>
      <c r="G48">
        <f>PPCL_NG!Q48</f>
        <v>23.998356276967332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656.43985478533068</v>
      </c>
      <c r="P48" s="36">
        <v>69.37</v>
      </c>
      <c r="Q48" s="36">
        <v>21.924990892531877</v>
      </c>
      <c r="R48" s="38">
        <v>26.3</v>
      </c>
      <c r="S48" s="38">
        <v>0</v>
      </c>
      <c r="T48" s="37">
        <f>SUMPRODUCT(LTA!J48:AN48,LTA!J$101:AN$101,LTA!J$104:AN$104)</f>
        <v>180.73</v>
      </c>
      <c r="U48" s="37">
        <f>SUMPRODUCT(LTA!J48:AN48,LTA!J$102:AN$102,LTA!J$104:AN$104)</f>
        <v>120.6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-289</v>
      </c>
      <c r="AA48" s="75">
        <f>STOA!I48</f>
        <v>302.60000000000002</v>
      </c>
      <c r="AB48" s="75">
        <f>-STOA!O48</f>
        <v>-30</v>
      </c>
      <c r="AC48">
        <f t="shared" si="0"/>
        <v>15.765532369844111</v>
      </c>
      <c r="AD48">
        <f t="shared" si="1"/>
        <v>1134.9401142510426</v>
      </c>
      <c r="AE48">
        <f>'IDT-1'!C48</f>
        <v>0</v>
      </c>
      <c r="AF48" s="24"/>
      <c r="AG48">
        <f t="shared" si="2"/>
        <v>1134.9401142510426</v>
      </c>
      <c r="AI48" s="34">
        <f>PXIL!I48</f>
        <v>0</v>
      </c>
      <c r="AJ48" s="34">
        <f>PXIL!O48</f>
        <v>0</v>
      </c>
      <c r="AK48" s="34">
        <f>RTM_IEX!I48</f>
        <v>4.84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5.365899999999999</v>
      </c>
      <c r="E49">
        <f>GT_NG!Q49</f>
        <v>6.9087947882736156</v>
      </c>
      <c r="F49">
        <f>GT_Spot!Q49</f>
        <v>0</v>
      </c>
      <c r="G49">
        <f>PPCL_NG!Q49</f>
        <v>23.998356276967332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626.86333671391583</v>
      </c>
      <c r="P49" s="36">
        <v>69.37</v>
      </c>
      <c r="Q49" s="36">
        <v>21.924990892531877</v>
      </c>
      <c r="R49" s="38">
        <v>26.3</v>
      </c>
      <c r="S49" s="38">
        <v>0</v>
      </c>
      <c r="T49" s="37">
        <f>SUMPRODUCT(LTA!J49:AN49,LTA!J$101:AN$101,LTA!J$104:AN$104)</f>
        <v>182.03</v>
      </c>
      <c r="U49" s="37">
        <f>SUMPRODUCT(LTA!J49:AN49,LTA!J$102:AN$102,LTA!J$104:AN$104)</f>
        <v>121.05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-269</v>
      </c>
      <c r="AA49" s="75">
        <f>STOA!I49</f>
        <v>302.60000000000002</v>
      </c>
      <c r="AB49" s="75">
        <f>-STOA!O49</f>
        <v>-30</v>
      </c>
      <c r="AC49">
        <f t="shared" si="0"/>
        <v>15.640976460371755</v>
      </c>
      <c r="AD49">
        <f t="shared" si="1"/>
        <v>1161.0881520891003</v>
      </c>
      <c r="AE49">
        <f>'IDT-1'!C49</f>
        <v>0</v>
      </c>
      <c r="AF49" s="24"/>
      <c r="AG49">
        <f t="shared" si="2"/>
        <v>1161.0881520891003</v>
      </c>
      <c r="AI49" s="34">
        <f>PXIL!I49</f>
        <v>0</v>
      </c>
      <c r="AJ49" s="34">
        <f>PXIL!O49</f>
        <v>0</v>
      </c>
      <c r="AK49" s="34">
        <f>RTM_IEX!I49</f>
        <v>38.69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5.365899999999999</v>
      </c>
      <c r="E50">
        <f>GT_NG!Q50</f>
        <v>6.9087947882736156</v>
      </c>
      <c r="F50">
        <f>GT_Spot!Q50</f>
        <v>0</v>
      </c>
      <c r="G50">
        <f>PPCL_NG!Q50</f>
        <v>23.998356276967332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626.87223425344143</v>
      </c>
      <c r="P50" s="36">
        <v>69.37</v>
      </c>
      <c r="Q50" s="36">
        <v>21.924990892531877</v>
      </c>
      <c r="R50" s="38">
        <v>26.3</v>
      </c>
      <c r="S50" s="38">
        <v>0</v>
      </c>
      <c r="T50" s="37">
        <f>SUMPRODUCT(LTA!J50:AN50,LTA!J$101:AN$101,LTA!J$104:AN$104)</f>
        <v>183.91</v>
      </c>
      <c r="U50" s="37">
        <f>SUMPRODUCT(LTA!J50:AN50,LTA!J$102:AN$102,LTA!J$104:AN$104)</f>
        <v>121.61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-259</v>
      </c>
      <c r="AA50" s="75">
        <f>STOA!I50</f>
        <v>302.60000000000002</v>
      </c>
      <c r="AB50" s="75">
        <f>-STOA!O50</f>
        <v>-30</v>
      </c>
      <c r="AC50">
        <f t="shared" si="0"/>
        <v>15.531153483497622</v>
      </c>
      <c r="AD50">
        <f t="shared" si="1"/>
        <v>1168.8068726054996</v>
      </c>
      <c r="AE50">
        <f>'IDT-1'!C50</f>
        <v>0</v>
      </c>
      <c r="AF50" s="24"/>
      <c r="AG50">
        <f t="shared" si="2"/>
        <v>1168.8068726054996</v>
      </c>
      <c r="AI50" s="34">
        <f>PXIL!I50</f>
        <v>0</v>
      </c>
      <c r="AJ50" s="34">
        <f>PXIL!O50</f>
        <v>0</v>
      </c>
      <c r="AK50" s="34">
        <f>RTM_IEX!I50</f>
        <v>33.85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5.365899999999999</v>
      </c>
      <c r="E51">
        <f>GT_NG!Q51</f>
        <v>6.9087947882736165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50.627749877783209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623.17149774028019</v>
      </c>
      <c r="P51" s="36">
        <v>68.359999999999985</v>
      </c>
      <c r="Q51" s="36">
        <v>22.155010132852958</v>
      </c>
      <c r="R51" s="38">
        <v>26.3</v>
      </c>
      <c r="S51" s="38">
        <v>0</v>
      </c>
      <c r="T51" s="37">
        <f>SUMPRODUCT(LTA!J51:AN51,LTA!J$101:AN$101,LTA!J$104:AN$104)</f>
        <v>186.2</v>
      </c>
      <c r="U51" s="37">
        <f>SUMPRODUCT(LTA!J51:AN51,LTA!J$102:AN$102,LTA!J$104:AN$104)</f>
        <v>121.55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-234</v>
      </c>
      <c r="AA51" s="75">
        <f>STOA!I51</f>
        <v>302.60000000000002</v>
      </c>
      <c r="AB51" s="75">
        <f>-STOA!O51</f>
        <v>-30</v>
      </c>
      <c r="AC51">
        <f t="shared" si="0"/>
        <v>15.391664448204436</v>
      </c>
      <c r="AD51">
        <f t="shared" si="1"/>
        <v>1203.3172880909856</v>
      </c>
      <c r="AE51">
        <f>'IDT-1'!C51</f>
        <v>0</v>
      </c>
      <c r="AF51" s="24"/>
      <c r="AG51">
        <f t="shared" si="2"/>
        <v>1203.3172880909856</v>
      </c>
      <c r="AI51" s="34">
        <f>PXIL!I51</f>
        <v>0</v>
      </c>
      <c r="AJ51" s="34">
        <f>PXIL!O51</f>
        <v>0</v>
      </c>
      <c r="AK51" s="34">
        <f>RTM_IEX!I51</f>
        <v>45.47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5.365899999999999</v>
      </c>
      <c r="E52">
        <f>GT_NG!Q52</f>
        <v>6.9087947882736165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50.627749877783209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620.92430644442845</v>
      </c>
      <c r="P52" s="36">
        <v>68.359999999999985</v>
      </c>
      <c r="Q52" s="36">
        <v>22.155010132852958</v>
      </c>
      <c r="R52" s="38">
        <v>26.3</v>
      </c>
      <c r="S52" s="38">
        <v>0</v>
      </c>
      <c r="T52" s="37">
        <f>SUMPRODUCT(LTA!J52:AN52,LTA!J$101:AN$101,LTA!J$104:AN$104)</f>
        <v>188.67000000000002</v>
      </c>
      <c r="U52" s="37">
        <f>SUMPRODUCT(LTA!J52:AN52,LTA!J$102:AN$102,LTA!J$104:AN$104)</f>
        <v>121.49000000000001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-219</v>
      </c>
      <c r="AA52" s="75">
        <f>STOA!I52</f>
        <v>302.60000000000002</v>
      </c>
      <c r="AB52" s="75">
        <f>-STOA!O52</f>
        <v>-30</v>
      </c>
      <c r="AC52">
        <f t="shared" si="0"/>
        <v>15.26828525196801</v>
      </c>
      <c r="AD52">
        <f t="shared" si="1"/>
        <v>1219.5534759913701</v>
      </c>
      <c r="AE52">
        <f>'IDT-1'!C52</f>
        <v>0</v>
      </c>
      <c r="AF52" s="24"/>
      <c r="AG52">
        <f t="shared" si="2"/>
        <v>1219.5534759913701</v>
      </c>
      <c r="AI52" s="34">
        <f>PXIL!I52</f>
        <v>0</v>
      </c>
      <c r="AJ52" s="34">
        <f>PXIL!O52</f>
        <v>0</v>
      </c>
      <c r="AK52" s="34">
        <f>RTM_IEX!I52</f>
        <v>46.42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5.365899999999999</v>
      </c>
      <c r="E53">
        <f>GT_NG!Q53</f>
        <v>6.9087947882736165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50.627749877783209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635.48083833123007</v>
      </c>
      <c r="P53" s="36">
        <v>68.359999999999985</v>
      </c>
      <c r="Q53" s="36">
        <v>22.155010132852958</v>
      </c>
      <c r="R53" s="38">
        <v>26.3</v>
      </c>
      <c r="S53" s="38">
        <v>0</v>
      </c>
      <c r="T53" s="37">
        <f>SUMPRODUCT(LTA!J53:AN53,LTA!J$101:AN$101,LTA!J$104:AN$104)</f>
        <v>183.19</v>
      </c>
      <c r="U53" s="37">
        <f>SUMPRODUCT(LTA!J53:AN53,LTA!J$102:AN$102,LTA!J$104:AN$104)</f>
        <v>116.7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-214</v>
      </c>
      <c r="AA53" s="75">
        <f>STOA!I53</f>
        <v>302.60000000000002</v>
      </c>
      <c r="AB53" s="75">
        <f>-STOA!O53</f>
        <v>-30</v>
      </c>
      <c r="AC53">
        <f t="shared" si="0"/>
        <v>15.61907209496089</v>
      </c>
      <c r="AD53">
        <f t="shared" si="1"/>
        <v>1269.1092210351787</v>
      </c>
      <c r="AE53">
        <f>'IDT-1'!C53</f>
        <v>0</v>
      </c>
      <c r="AF53" s="24"/>
      <c r="AG53">
        <f t="shared" si="2"/>
        <v>1269.1092210351787</v>
      </c>
      <c r="AI53" s="34">
        <f>PXIL!I53</f>
        <v>0</v>
      </c>
      <c r="AJ53" s="34">
        <f>PXIL!O53</f>
        <v>0</v>
      </c>
      <c r="AK53" s="34">
        <f>RTM_IEX!I53</f>
        <v>87.04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5.365899999999999</v>
      </c>
      <c r="E54">
        <f>GT_NG!Q54</f>
        <v>6.9087947882736165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50.627749877783209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637.94170283538369</v>
      </c>
      <c r="P54" s="36">
        <v>68.359999999999985</v>
      </c>
      <c r="Q54" s="36">
        <v>22.155010132852958</v>
      </c>
      <c r="R54" s="38">
        <v>26.3</v>
      </c>
      <c r="S54" s="38">
        <v>0</v>
      </c>
      <c r="T54" s="37">
        <f>SUMPRODUCT(LTA!J54:AN54,LTA!J$101:AN$101,LTA!J$104:AN$104)</f>
        <v>184.17000000000002</v>
      </c>
      <c r="U54" s="37">
        <f>SUMPRODUCT(LTA!J54:AN54,LTA!J$102:AN$102,LTA!J$104:AN$104)</f>
        <v>116.87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-204</v>
      </c>
      <c r="AA54" s="75">
        <f>STOA!I54</f>
        <v>302.60000000000002</v>
      </c>
      <c r="AB54" s="75">
        <f>-STOA!O54</f>
        <v>-30</v>
      </c>
      <c r="AC54">
        <f t="shared" si="0"/>
        <v>15.519650427375487</v>
      </c>
      <c r="AD54">
        <f t="shared" si="1"/>
        <v>1277.999507206918</v>
      </c>
      <c r="AE54">
        <f>'IDT-1'!C54</f>
        <v>0</v>
      </c>
      <c r="AF54" s="24"/>
      <c r="AG54">
        <f t="shared" si="2"/>
        <v>1277.999507206918</v>
      </c>
      <c r="AI54" s="34">
        <f>PXIL!I54</f>
        <v>0</v>
      </c>
      <c r="AJ54" s="34">
        <f>PXIL!O54</f>
        <v>0</v>
      </c>
      <c r="AK54" s="34">
        <f>RTM_IEX!I54</f>
        <v>82.22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5.365899999999999</v>
      </c>
      <c r="E55">
        <f>GT_NG!Q55</f>
        <v>6.9087947882736165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50.627749877783209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640.50841028774721</v>
      </c>
      <c r="P55" s="36">
        <v>68.359999999999985</v>
      </c>
      <c r="Q55" s="36">
        <v>22.155010132852958</v>
      </c>
      <c r="R55" s="38">
        <v>26.3</v>
      </c>
      <c r="S55" s="38">
        <v>0</v>
      </c>
      <c r="T55" s="37">
        <f>SUMPRODUCT(LTA!J55:AN55,LTA!J$101:AN$101,LTA!J$104:AN$104)</f>
        <v>185.14000000000001</v>
      </c>
      <c r="U55" s="37">
        <f>SUMPRODUCT(LTA!J55:AN55,LTA!J$102:AN$102,LTA!J$104:AN$104)</f>
        <v>117.08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-199</v>
      </c>
      <c r="AA55" s="75">
        <f>STOA!I55</f>
        <v>302.60000000000002</v>
      </c>
      <c r="AB55" s="75">
        <f>-STOA!O55</f>
        <v>-30</v>
      </c>
      <c r="AC55">
        <f t="shared" si="0"/>
        <v>14.878326815345307</v>
      </c>
      <c r="AD55">
        <f t="shared" si="1"/>
        <v>1215.8075382713114</v>
      </c>
      <c r="AE55">
        <f>'IDT-1'!C55</f>
        <v>0</v>
      </c>
      <c r="AF55" s="24"/>
      <c r="AG55">
        <f t="shared" si="2"/>
        <v>1215.8075382713114</v>
      </c>
      <c r="AI55" s="34">
        <f>PXIL!I55</f>
        <v>0</v>
      </c>
      <c r="AJ55" s="34">
        <f>PXIL!O55</f>
        <v>0</v>
      </c>
      <c r="AK55" s="34">
        <f>RTM_IEX!I55</f>
        <v>10.64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5.365899999999999</v>
      </c>
      <c r="E56">
        <f>GT_NG!Q56</f>
        <v>6.9087947882736165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50.627749877783209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640.06680616537244</v>
      </c>
      <c r="P56" s="36">
        <v>68.359999999999985</v>
      </c>
      <c r="Q56" s="36">
        <v>22.155010132852958</v>
      </c>
      <c r="R56" s="38">
        <v>26.3</v>
      </c>
      <c r="S56" s="38">
        <v>0</v>
      </c>
      <c r="T56" s="37">
        <f>SUMPRODUCT(LTA!J56:AN56,LTA!J$101:AN$101,LTA!J$104:AN$104)</f>
        <v>186.16</v>
      </c>
      <c r="U56" s="37">
        <f>SUMPRODUCT(LTA!J56:AN56,LTA!J$102:AN$102,LTA!J$104:AN$104)</f>
        <v>117.37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-199</v>
      </c>
      <c r="AA56" s="75">
        <f>STOA!I56</f>
        <v>302.60000000000002</v>
      </c>
      <c r="AB56" s="75">
        <f>-STOA!O56</f>
        <v>-30</v>
      </c>
      <c r="AC56">
        <f t="shared" si="0"/>
        <v>14.920024699068412</v>
      </c>
      <c r="AD56">
        <f t="shared" si="1"/>
        <v>1220.5042362652139</v>
      </c>
      <c r="AE56">
        <f>'IDT-1'!C56</f>
        <v>0</v>
      </c>
      <c r="AF56" s="24"/>
      <c r="AG56">
        <f t="shared" si="2"/>
        <v>1220.5042362652139</v>
      </c>
      <c r="AI56" s="34">
        <f>PXIL!I56</f>
        <v>0</v>
      </c>
      <c r="AJ56" s="34">
        <f>PXIL!O56</f>
        <v>0</v>
      </c>
      <c r="AK56" s="34">
        <f>RTM_IEX!I56</f>
        <v>14.51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5.365899999999999</v>
      </c>
      <c r="E57">
        <f>GT_NG!Q57</f>
        <v>6.8987554658594021</v>
      </c>
      <c r="F57">
        <f>GT_Spot!Q57</f>
        <v>0</v>
      </c>
      <c r="G57">
        <f>PPCL_NG!Q57</f>
        <v>24.51063829787234</v>
      </c>
      <c r="H57">
        <f>PPCL_Spot!Q57</f>
        <v>0</v>
      </c>
      <c r="I57">
        <f>Bawana_NG!Q57</f>
        <v>50.627749877783209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642.480485155927</v>
      </c>
      <c r="P57" s="36">
        <v>68.36</v>
      </c>
      <c r="Q57" s="36">
        <v>22.159999999999997</v>
      </c>
      <c r="R57" s="38">
        <v>26.3</v>
      </c>
      <c r="S57" s="38">
        <v>0</v>
      </c>
      <c r="T57" s="37">
        <f>SUMPRODUCT(LTA!J57:AN57,LTA!J$101:AN$101,LTA!J$104:AN$104)</f>
        <v>186.7</v>
      </c>
      <c r="U57" s="37">
        <f>SUMPRODUCT(LTA!J57:AN57,LTA!J$102:AN$102,LTA!J$104:AN$104)</f>
        <v>113.04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-174</v>
      </c>
      <c r="AA57" s="75">
        <f>STOA!I57</f>
        <v>302.60000000000002</v>
      </c>
      <c r="AB57" s="75">
        <f>-STOA!O57</f>
        <v>-30</v>
      </c>
      <c r="AC57">
        <f t="shared" si="0"/>
        <v>15.115977067945334</v>
      </c>
      <c r="AD57">
        <f t="shared" si="1"/>
        <v>1292.7975517294965</v>
      </c>
      <c r="AE57">
        <f>'IDT-1'!C57</f>
        <v>0</v>
      </c>
      <c r="AF57" s="24"/>
      <c r="AG57">
        <f t="shared" si="2"/>
        <v>1292.7975517294965</v>
      </c>
      <c r="AI57" s="34">
        <f>PXIL!I57</f>
        <v>0</v>
      </c>
      <c r="AJ57" s="34">
        <f>PXIL!O57</f>
        <v>0</v>
      </c>
      <c r="AK57" s="34">
        <f>RTM_IEX!I57</f>
        <v>62.87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5.365899999999999</v>
      </c>
      <c r="E58">
        <f>GT_NG!Q58</f>
        <v>6.8987554658594021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50.627749877783209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646.56287652821607</v>
      </c>
      <c r="P58" s="36">
        <v>68.36</v>
      </c>
      <c r="Q58" s="36">
        <v>22.155010132852958</v>
      </c>
      <c r="R58" s="38">
        <v>26.3</v>
      </c>
      <c r="S58" s="38">
        <v>0</v>
      </c>
      <c r="T58" s="37">
        <f>SUMPRODUCT(LTA!J58:AN58,LTA!J$101:AN$101,LTA!J$104:AN$104)</f>
        <v>180.38000000000002</v>
      </c>
      <c r="U58" s="37">
        <f>SUMPRODUCT(LTA!J58:AN58,LTA!J$102:AN$102,LTA!J$104:AN$104)</f>
        <v>113.52000000000001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-159</v>
      </c>
      <c r="AA58" s="75">
        <f>STOA!I58</f>
        <v>302.60000000000002</v>
      </c>
      <c r="AB58" s="75">
        <f>-STOA!O58</f>
        <v>-30</v>
      </c>
      <c r="AC58">
        <f t="shared" si="0"/>
        <v>14.96280067133638</v>
      </c>
      <c r="AD58">
        <f t="shared" si="1"/>
        <v>1305.6774913333752</v>
      </c>
      <c r="AE58">
        <f>'IDT-1'!C58</f>
        <v>0</v>
      </c>
      <c r="AF58" s="24"/>
      <c r="AG58">
        <f t="shared" si="2"/>
        <v>1305.6774913333752</v>
      </c>
      <c r="AI58" s="34">
        <f>PXIL!I58</f>
        <v>0</v>
      </c>
      <c r="AJ58" s="34">
        <f>PXIL!O58</f>
        <v>0</v>
      </c>
      <c r="AK58" s="34">
        <f>RTM_IEX!I58</f>
        <v>62.87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5.365899999999999</v>
      </c>
      <c r="E59">
        <f>GT_NG!Q59</f>
        <v>6.8987554658594021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50.627749877783209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659.87244907692377</v>
      </c>
      <c r="P59" s="36">
        <v>68.36</v>
      </c>
      <c r="Q59" s="36">
        <v>22.159999999999997</v>
      </c>
      <c r="R59" s="38">
        <v>26.3</v>
      </c>
      <c r="S59" s="38">
        <v>0</v>
      </c>
      <c r="T59" s="37">
        <f>SUMPRODUCT(LTA!J59:AN59,LTA!J$101:AN$101,LTA!J$104:AN$104)</f>
        <v>176.62</v>
      </c>
      <c r="U59" s="37">
        <f>SUMPRODUCT(LTA!J59:AN59,LTA!J$102:AN$102,LTA!J$104:AN$104)</f>
        <v>114.06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-183</v>
      </c>
      <c r="AA59" s="75">
        <f>STOA!I59</f>
        <v>315.20000000000005</v>
      </c>
      <c r="AB59" s="75">
        <f>-STOA!O59</f>
        <v>0</v>
      </c>
      <c r="AC59">
        <f t="shared" si="0"/>
        <v>15.151748055462727</v>
      </c>
      <c r="AD59">
        <f t="shared" si="1"/>
        <v>1339.0131063651036</v>
      </c>
      <c r="AE59">
        <f>'IDT-1'!C59</f>
        <v>0</v>
      </c>
      <c r="AF59" s="24"/>
      <c r="AG59">
        <f t="shared" si="2"/>
        <v>1339.0131063651036</v>
      </c>
      <c r="AI59" s="34">
        <f>PXIL!I59</f>
        <v>0</v>
      </c>
      <c r="AJ59" s="34">
        <f>PXIL!O59</f>
        <v>0</v>
      </c>
      <c r="AK59" s="34">
        <f>RTM_IEX!I59</f>
        <v>67.7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5.365899999999999</v>
      </c>
      <c r="E60">
        <f>GT_NG!Q60</f>
        <v>6.8987554658594021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50.627749877783209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657.43855059435452</v>
      </c>
      <c r="P60" s="36">
        <v>68.36</v>
      </c>
      <c r="Q60" s="36">
        <v>22.159999999999997</v>
      </c>
      <c r="R60" s="38">
        <v>26.3</v>
      </c>
      <c r="S60" s="38">
        <v>0</v>
      </c>
      <c r="T60" s="37">
        <f>SUMPRODUCT(LTA!J60:AN60,LTA!J$101:AN$101,LTA!J$104:AN$104)</f>
        <v>174.78</v>
      </c>
      <c r="U60" s="37">
        <f>SUMPRODUCT(LTA!J60:AN60,LTA!J$102:AN$102,LTA!J$104:AN$104)</f>
        <v>114.55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-163</v>
      </c>
      <c r="AA60" s="75">
        <f>STOA!I60</f>
        <v>315.20000000000005</v>
      </c>
      <c r="AB60" s="75">
        <f>-STOA!O60</f>
        <v>0</v>
      </c>
      <c r="AC60">
        <f t="shared" si="0"/>
        <v>15.026071198372213</v>
      </c>
      <c r="AD60">
        <f t="shared" si="1"/>
        <v>1365.0348847396251</v>
      </c>
      <c r="AE60">
        <f>'IDT-1'!C60</f>
        <v>0</v>
      </c>
      <c r="AF60" s="24"/>
      <c r="AG60">
        <f t="shared" si="2"/>
        <v>1365.0348847396251</v>
      </c>
      <c r="AI60" s="34">
        <f>PXIL!I60</f>
        <v>0</v>
      </c>
      <c r="AJ60" s="34">
        <f>PXIL!O60</f>
        <v>0</v>
      </c>
      <c r="AK60" s="34">
        <f>RTM_IEX!I60</f>
        <v>77.38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5.365899999999999</v>
      </c>
      <c r="E61">
        <f>GT_NG!Q61</f>
        <v>6.8987554658594021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50.627749877783209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679.08086835795882</v>
      </c>
      <c r="P61" s="36">
        <v>68.360000000000014</v>
      </c>
      <c r="Q61" s="36">
        <v>22.159999999999997</v>
      </c>
      <c r="R61" s="38">
        <v>26.3</v>
      </c>
      <c r="S61" s="38">
        <v>0</v>
      </c>
      <c r="T61" s="37">
        <f>SUMPRODUCT(LTA!J61:AN61,LTA!J$101:AN$101,LTA!J$104:AN$104)</f>
        <v>174.44000000000003</v>
      </c>
      <c r="U61" s="37">
        <f>SUMPRODUCT(LTA!J61:AN61,LTA!J$102:AN$102,LTA!J$104:AN$104)</f>
        <v>115.2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-143</v>
      </c>
      <c r="AA61" s="75">
        <f>STOA!I61</f>
        <v>313.57000000000005</v>
      </c>
      <c r="AB61" s="75">
        <f>-STOA!O61</f>
        <v>0</v>
      </c>
      <c r="AC61">
        <f t="shared" si="0"/>
        <v>14.474089044248021</v>
      </c>
      <c r="AD61">
        <f t="shared" si="1"/>
        <v>1343.0391846573532</v>
      </c>
      <c r="AE61">
        <f>'IDT-1'!C61</f>
        <v>0</v>
      </c>
      <c r="AF61" s="24"/>
      <c r="AG61">
        <f t="shared" si="2"/>
        <v>1343.0391846573532</v>
      </c>
      <c r="AI61" s="34">
        <f>PXIL!I61</f>
        <v>0</v>
      </c>
      <c r="AJ61" s="34">
        <f>PXIL!O61</f>
        <v>0</v>
      </c>
      <c r="AK61" s="34">
        <f>RTM_IEX!I61</f>
        <v>14.51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5.365899999999999</v>
      </c>
      <c r="E62">
        <f>GT_NG!Q62</f>
        <v>6.8987554658594021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50.627749877783209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714.52402805014299</v>
      </c>
      <c r="P62" s="36">
        <v>68.360000000000014</v>
      </c>
      <c r="Q62" s="36">
        <v>22.159999999999997</v>
      </c>
      <c r="R62" s="38">
        <v>26.3</v>
      </c>
      <c r="S62" s="38">
        <v>0</v>
      </c>
      <c r="T62" s="37">
        <f>SUMPRODUCT(LTA!J62:AN62,LTA!J$101:AN$101,LTA!J$104:AN$104)</f>
        <v>172.54</v>
      </c>
      <c r="U62" s="37">
        <f>SUMPRODUCT(LTA!J62:AN62,LTA!J$102:AN$102,LTA!J$104:AN$104)</f>
        <v>115.91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-123</v>
      </c>
      <c r="AA62" s="75">
        <f>STOA!I62</f>
        <v>310.57000000000005</v>
      </c>
      <c r="AB62" s="75">
        <f>-STOA!O62</f>
        <v>0</v>
      </c>
      <c r="AC62">
        <f t="shared" si="0"/>
        <v>14.65665029909534</v>
      </c>
      <c r="AD62">
        <f t="shared" si="1"/>
        <v>1403.7797830946904</v>
      </c>
      <c r="AE62">
        <f>'IDT-1'!C62</f>
        <v>0</v>
      </c>
      <c r="AF62" s="24"/>
      <c r="AG62">
        <f t="shared" si="2"/>
        <v>1403.7797830946904</v>
      </c>
      <c r="AI62" s="34">
        <f>PXIL!I62</f>
        <v>0</v>
      </c>
      <c r="AJ62" s="34">
        <f>PXIL!O62</f>
        <v>0</v>
      </c>
      <c r="AK62" s="34">
        <f>RTM_IEX!I62</f>
        <v>24.18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5.365899999999999</v>
      </c>
      <c r="E63">
        <f>GT_NG!Q63</f>
        <v>6.8987554658594021</v>
      </c>
      <c r="F63">
        <f>GT_Spot!Q63</f>
        <v>0</v>
      </c>
      <c r="G63">
        <f>PPCL_NG!Q63</f>
        <v>23.83</v>
      </c>
      <c r="H63">
        <f>PPCL_Spot!Q63</f>
        <v>0</v>
      </c>
      <c r="I63">
        <f>Bawana_NG!Q63</f>
        <v>54.999999999999993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748.65263140451884</v>
      </c>
      <c r="P63" s="36">
        <v>68.360000000000014</v>
      </c>
      <c r="Q63" s="36">
        <v>22.159999999999997</v>
      </c>
      <c r="R63" s="38">
        <v>26.3</v>
      </c>
      <c r="S63" s="38">
        <v>0</v>
      </c>
      <c r="T63" s="37">
        <f>SUMPRODUCT(LTA!J63:AN63,LTA!J$101:AN$101,LTA!J$104:AN$104)</f>
        <v>168.62</v>
      </c>
      <c r="U63" s="37">
        <f>SUMPRODUCT(LTA!J63:AN63,LTA!J$102:AN$102,LTA!J$104:AN$104)</f>
        <v>116.57000000000001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-180</v>
      </c>
      <c r="AA63" s="75">
        <f>STOA!I63</f>
        <v>308.17</v>
      </c>
      <c r="AB63" s="75">
        <f>-STOA!O63</f>
        <v>0</v>
      </c>
      <c r="AC63">
        <f t="shared" si="0"/>
        <v>16.343847078454484</v>
      </c>
      <c r="AD63">
        <f t="shared" si="1"/>
        <v>1479.3134397919237</v>
      </c>
      <c r="AE63">
        <f>'IDT-1'!C63</f>
        <v>0</v>
      </c>
      <c r="AF63" s="24"/>
      <c r="AG63">
        <f t="shared" si="2"/>
        <v>1479.3134397919237</v>
      </c>
      <c r="AI63" s="34">
        <f>PXIL!I63</f>
        <v>0</v>
      </c>
      <c r="AJ63" s="34">
        <f>PXIL!O63</f>
        <v>0</v>
      </c>
      <c r="AK63" s="34">
        <f>RTM_IEX!I63</f>
        <v>125.73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5.365899999999999</v>
      </c>
      <c r="E64">
        <f>GT_NG!Q64</f>
        <v>6.8987554658594021</v>
      </c>
      <c r="F64">
        <f>GT_Spot!Q64</f>
        <v>0</v>
      </c>
      <c r="G64">
        <f>PPCL_NG!Q64</f>
        <v>23.83</v>
      </c>
      <c r="H64">
        <f>PPCL_Spot!Q64</f>
        <v>0</v>
      </c>
      <c r="I64">
        <f>Bawana_NG!Q64</f>
        <v>55.002823910195993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759.23222056681266</v>
      </c>
      <c r="P64" s="36">
        <v>68.360000000000014</v>
      </c>
      <c r="Q64" s="36">
        <v>22.159999999999997</v>
      </c>
      <c r="R64" s="38">
        <v>26.3</v>
      </c>
      <c r="S64" s="38">
        <v>0</v>
      </c>
      <c r="T64" s="37">
        <f>SUMPRODUCT(LTA!J64:AN64,LTA!J$101:AN$101,LTA!J$104:AN$104)</f>
        <v>149.04</v>
      </c>
      <c r="U64" s="37">
        <f>SUMPRODUCT(LTA!J64:AN64,LTA!J$102:AN$102,LTA!J$104:AN$104)</f>
        <v>113.81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-165</v>
      </c>
      <c r="AA64" s="75">
        <f>STOA!I64</f>
        <v>306.07000000000005</v>
      </c>
      <c r="AB64" s="75">
        <f>-STOA!O64</f>
        <v>0</v>
      </c>
      <c r="AC64">
        <f t="shared" si="0"/>
        <v>16.046224400659465</v>
      </c>
      <c r="AD64">
        <f t="shared" si="1"/>
        <v>1475.9234755422085</v>
      </c>
      <c r="AE64">
        <f>'IDT-1'!C64</f>
        <v>0</v>
      </c>
      <c r="AF64" s="24"/>
      <c r="AG64">
        <f t="shared" si="2"/>
        <v>1475.9234755422085</v>
      </c>
      <c r="AI64" s="34">
        <f>PXIL!I64</f>
        <v>0</v>
      </c>
      <c r="AJ64" s="34">
        <f>PXIL!O64</f>
        <v>0</v>
      </c>
      <c r="AK64" s="34">
        <f>RTM_IEX!I64</f>
        <v>120.9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5.365899999999999</v>
      </c>
      <c r="E65">
        <f>GT_NG!Q65</f>
        <v>6.8987554658594021</v>
      </c>
      <c r="F65">
        <f>GT_Spot!Q65</f>
        <v>0</v>
      </c>
      <c r="G65">
        <f>PPCL_NG!Q65</f>
        <v>23.83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772.79474138305488</v>
      </c>
      <c r="P65" s="36">
        <v>68.360000000000014</v>
      </c>
      <c r="Q65" s="36">
        <v>22.159999999999997</v>
      </c>
      <c r="R65" s="38">
        <v>26.3</v>
      </c>
      <c r="S65" s="38">
        <v>0</v>
      </c>
      <c r="T65" s="37">
        <f>SUMPRODUCT(LTA!J65:AN65,LTA!J$101:AN$101,LTA!J$104:AN$104)</f>
        <v>137.44</v>
      </c>
      <c r="U65" s="37">
        <f>SUMPRODUCT(LTA!J65:AN65,LTA!J$102:AN$102,LTA!J$104:AN$104)</f>
        <v>113.83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-155</v>
      </c>
      <c r="AA65" s="75">
        <f>STOA!I65</f>
        <v>307.57000000000005</v>
      </c>
      <c r="AB65" s="75">
        <f>-STOA!O65</f>
        <v>0</v>
      </c>
      <c r="AC65">
        <f t="shared" si="0"/>
        <v>15.860464458210719</v>
      </c>
      <c r="AD65">
        <f t="shared" si="1"/>
        <v>1475.0889323907033</v>
      </c>
      <c r="AE65">
        <f>'IDT-1'!C65</f>
        <v>0</v>
      </c>
      <c r="AF65" s="24"/>
      <c r="AG65">
        <f t="shared" si="2"/>
        <v>1475.0889323907033</v>
      </c>
      <c r="AI65" s="34">
        <f>PXIL!I65</f>
        <v>0</v>
      </c>
      <c r="AJ65" s="34">
        <f>PXIL!O65</f>
        <v>0</v>
      </c>
      <c r="AK65" s="34">
        <f>RTM_IEX!I65</f>
        <v>106.4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5.365899999999999</v>
      </c>
      <c r="E66">
        <f>GT_NG!Q66</f>
        <v>6.8987554658594021</v>
      </c>
      <c r="F66">
        <f>GT_Spot!Q66</f>
        <v>0</v>
      </c>
      <c r="G66">
        <f>PPCL_NG!Q66</f>
        <v>23.83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772.83301014207746</v>
      </c>
      <c r="P66" s="36">
        <v>68.360000000000014</v>
      </c>
      <c r="Q66" s="36">
        <v>22.159999999999997</v>
      </c>
      <c r="R66" s="38">
        <v>26.3</v>
      </c>
      <c r="S66" s="38">
        <v>0</v>
      </c>
      <c r="T66" s="37">
        <f>SUMPRODUCT(LTA!J66:AN66,LTA!J$101:AN$101,LTA!J$104:AN$104)</f>
        <v>130.81</v>
      </c>
      <c r="U66" s="37">
        <f>SUMPRODUCT(LTA!J66:AN66,LTA!J$102:AN$102,LTA!J$104:AN$104)</f>
        <v>114.19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-150</v>
      </c>
      <c r="AA66" s="75">
        <f>STOA!I66</f>
        <v>298.57000000000005</v>
      </c>
      <c r="AB66" s="75">
        <f>-STOA!O66</f>
        <v>0</v>
      </c>
      <c r="AC66">
        <f t="shared" si="0"/>
        <v>15.724538585679142</v>
      </c>
      <c r="AD66">
        <f t="shared" si="1"/>
        <v>1469.8231270222577</v>
      </c>
      <c r="AE66">
        <f>'IDT-1'!C66</f>
        <v>0</v>
      </c>
      <c r="AF66" s="24"/>
      <c r="AG66">
        <f t="shared" si="2"/>
        <v>1469.8231270222577</v>
      </c>
      <c r="AI66" s="34">
        <f>PXIL!I66</f>
        <v>0</v>
      </c>
      <c r="AJ66" s="34">
        <f>PXIL!O66</f>
        <v>0</v>
      </c>
      <c r="AK66" s="34">
        <f>RTM_IEX!I66</f>
        <v>111.23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5.365899999999999</v>
      </c>
      <c r="E67">
        <f>GT_NG!Q67</f>
        <v>6.8987554658594021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777.61486982301631</v>
      </c>
      <c r="P67" s="36">
        <v>68.360000000000014</v>
      </c>
      <c r="Q67" s="36">
        <v>22.159999999999997</v>
      </c>
      <c r="R67" s="38">
        <v>26.3</v>
      </c>
      <c r="S67" s="38">
        <v>0</v>
      </c>
      <c r="T67" s="37">
        <f>SUMPRODUCT(LTA!J67:AN67,LTA!J$101:AN$101,LTA!J$104:AN$104)</f>
        <v>123.52</v>
      </c>
      <c r="U67" s="37">
        <f>SUMPRODUCT(LTA!J67:AN67,LTA!J$102:AN$102,LTA!J$104:AN$104)</f>
        <v>114.59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-68</v>
      </c>
      <c r="AA67" s="75">
        <f>STOA!I67</f>
        <v>293.17</v>
      </c>
      <c r="AB67" s="75">
        <f>-STOA!O67</f>
        <v>0</v>
      </c>
      <c r="AC67">
        <f t="shared" si="0"/>
        <v>14.259548494051389</v>
      </c>
      <c r="AD67">
        <f t="shared" si="1"/>
        <v>1469.5399767948243</v>
      </c>
      <c r="AE67">
        <f>'IDT-1'!C67</f>
        <v>0</v>
      </c>
      <c r="AF67" s="24"/>
      <c r="AG67">
        <f t="shared" si="2"/>
        <v>1469.5399767948243</v>
      </c>
      <c r="AI67" s="34">
        <f>PXIL!I67</f>
        <v>0</v>
      </c>
      <c r="AJ67" s="34">
        <f>PXIL!O67</f>
        <v>0</v>
      </c>
      <c r="AK67" s="34">
        <f>RTM_IEX!I67</f>
        <v>34.82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5.365899999999999</v>
      </c>
      <c r="E68">
        <f>GT_NG!Q68</f>
        <v>6.8987554658594021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777.61486982301631</v>
      </c>
      <c r="P68" s="36">
        <v>68.360000000000014</v>
      </c>
      <c r="Q68" s="36">
        <v>22.159999999999997</v>
      </c>
      <c r="R68" s="38">
        <v>26.3</v>
      </c>
      <c r="S68" s="38">
        <v>0</v>
      </c>
      <c r="T68" s="37">
        <f>SUMPRODUCT(LTA!J68:AN68,LTA!J$101:AN$101,LTA!J$104:AN$104)</f>
        <v>114.71</v>
      </c>
      <c r="U68" s="37">
        <f>SUMPRODUCT(LTA!J68:AN68,LTA!J$102:AN$102,LTA!J$104:AN$104)</f>
        <v>114.7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-140</v>
      </c>
      <c r="AA68" s="75">
        <f>STOA!I68</f>
        <v>288.37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15.39280567564945</v>
      </c>
      <c r="AD68">
        <f t="shared" ref="AD68:AD98" si="4">SUM(B68:AB68,AI68:AR68)-AC68</f>
        <v>1452.5467196132263</v>
      </c>
      <c r="AE68">
        <f>'IDT-1'!C68</f>
        <v>0</v>
      </c>
      <c r="AF68" s="24"/>
      <c r="AG68">
        <f t="shared" ref="AG68:AG98" si="5">SUM(AD68:AF68)</f>
        <v>1452.5467196132263</v>
      </c>
      <c r="AI68" s="34">
        <f>PXIL!I68</f>
        <v>0</v>
      </c>
      <c r="AJ68" s="34">
        <f>PXIL!O68</f>
        <v>0</v>
      </c>
      <c r="AK68" s="34">
        <f>RTM_IEX!I68</f>
        <v>104.46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5.365899999999999</v>
      </c>
      <c r="E69">
        <f>GT_NG!Q69</f>
        <v>6.8987554658594021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787.35215147831639</v>
      </c>
      <c r="P69" s="36">
        <v>68.360000000000014</v>
      </c>
      <c r="Q69" s="36">
        <v>22.159999999999997</v>
      </c>
      <c r="R69" s="38">
        <v>26.3</v>
      </c>
      <c r="S69" s="38">
        <v>0</v>
      </c>
      <c r="T69" s="37">
        <f>SUMPRODUCT(LTA!J69:AN69,LTA!J$101:AN$101,LTA!J$104:AN$104)</f>
        <v>106.89</v>
      </c>
      <c r="U69" s="37">
        <f>SUMPRODUCT(LTA!J69:AN69,LTA!J$102:AN$102,LTA!J$104:AN$104)</f>
        <v>115.19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-58</v>
      </c>
      <c r="AA69" s="75">
        <f>STOA!I69</f>
        <v>283.57000000000005</v>
      </c>
      <c r="AB69" s="75">
        <f>-STOA!O69</f>
        <v>0</v>
      </c>
      <c r="AC69">
        <f t="shared" si="3"/>
        <v>13.721591297396078</v>
      </c>
      <c r="AD69">
        <f t="shared" si="4"/>
        <v>1429.0352156467798</v>
      </c>
      <c r="AE69">
        <f>'IDT-1'!C69</f>
        <v>0</v>
      </c>
      <c r="AF69" s="24"/>
      <c r="AG69">
        <f t="shared" si="5"/>
        <v>1429.0352156467798</v>
      </c>
      <c r="AI69" s="34">
        <f>PXIL!I69</f>
        <v>0</v>
      </c>
      <c r="AJ69" s="34">
        <f>PXIL!O69</f>
        <v>0</v>
      </c>
      <c r="AK69" s="34">
        <f>RTM_IEX!I69</f>
        <v>9.67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5.24925</v>
      </c>
      <c r="E70">
        <f>GT_NG!Q70</f>
        <v>6.8987554658594021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793.23902149121636</v>
      </c>
      <c r="P70" s="36">
        <v>68.360000000000014</v>
      </c>
      <c r="Q70" s="36">
        <v>22.159999999999997</v>
      </c>
      <c r="R70" s="38">
        <v>26.3</v>
      </c>
      <c r="S70" s="38">
        <v>0</v>
      </c>
      <c r="T70" s="37">
        <f>SUMPRODUCT(LTA!J70:AN70,LTA!J$101:AN$101,LTA!J$104:AN$104)</f>
        <v>97.42</v>
      </c>
      <c r="U70" s="37">
        <f>SUMPRODUCT(LTA!J70:AN70,LTA!J$102:AN$102,LTA!J$104:AN$104)</f>
        <v>113.02000000000001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-53</v>
      </c>
      <c r="AA70" s="75">
        <f>STOA!I70</f>
        <v>279.07000000000005</v>
      </c>
      <c r="AB70" s="75">
        <f>-STOA!O70</f>
        <v>0</v>
      </c>
      <c r="AC70">
        <f t="shared" si="3"/>
        <v>13.500850595898617</v>
      </c>
      <c r="AD70">
        <f t="shared" si="4"/>
        <v>1414.2161763611771</v>
      </c>
      <c r="AE70">
        <f>'IDT-1'!C70</f>
        <v>0</v>
      </c>
      <c r="AF70" s="24"/>
      <c r="AG70">
        <f t="shared" si="5"/>
        <v>1414.2161763611771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5.24925</v>
      </c>
      <c r="E71">
        <f>GT_NG!Q71</f>
        <v>6.8987554658594021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55.002823910195993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786.56777878248545</v>
      </c>
      <c r="P71" s="36">
        <v>68.360000000000014</v>
      </c>
      <c r="Q71" s="36">
        <v>22.159999999999997</v>
      </c>
      <c r="R71" s="38">
        <v>26.3</v>
      </c>
      <c r="S71" s="38">
        <v>0</v>
      </c>
      <c r="T71" s="37">
        <f>SUMPRODUCT(LTA!J71:AN71,LTA!J$101:AN$101,LTA!J$104:AN$104)</f>
        <v>95.35</v>
      </c>
      <c r="U71" s="37">
        <f>SUMPRODUCT(LTA!J71:AN71,LTA!J$102:AN$102,LTA!J$104:AN$104)</f>
        <v>113.52000000000001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-79.7</v>
      </c>
      <c r="AA71" s="75">
        <f>STOA!I71</f>
        <v>213.54</v>
      </c>
      <c r="AB71" s="75">
        <f>-STOA!O71</f>
        <v>0</v>
      </c>
      <c r="AC71">
        <f t="shared" si="3"/>
        <v>13.900182515314125</v>
      </c>
      <c r="AD71">
        <f t="shared" si="4"/>
        <v>1405.5584256432267</v>
      </c>
      <c r="AE71">
        <f>'IDT-1'!C71</f>
        <v>0</v>
      </c>
      <c r="AF71" s="24"/>
      <c r="AG71">
        <f t="shared" si="5"/>
        <v>1405.5584256432267</v>
      </c>
      <c r="AI71" s="34">
        <f>PXIL!I71</f>
        <v>0</v>
      </c>
      <c r="AJ71" s="34">
        <f>PXIL!O71</f>
        <v>0</v>
      </c>
      <c r="AK71" s="34">
        <f>RTM_IEX!I71</f>
        <v>82.21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5.24925</v>
      </c>
      <c r="E72">
        <f>GT_NG!Q72</f>
        <v>6.8987554658594021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55.002823910195993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785.7569425838243</v>
      </c>
      <c r="P72" s="36">
        <v>68.360000000000014</v>
      </c>
      <c r="Q72" s="36">
        <v>22.159999999999997</v>
      </c>
      <c r="R72" s="38">
        <v>24.649999999999995</v>
      </c>
      <c r="S72" s="38">
        <v>0</v>
      </c>
      <c r="T72" s="37">
        <f>SUMPRODUCT(LTA!J72:AN72,LTA!J$101:AN$101,LTA!J$104:AN$104)</f>
        <v>85.92</v>
      </c>
      <c r="U72" s="37">
        <f>SUMPRODUCT(LTA!J72:AN72,LTA!J$102:AN$102,LTA!J$104:AN$104)</f>
        <v>113.76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208.14000000000001</v>
      </c>
      <c r="AB72" s="75">
        <f>-STOA!O72</f>
        <v>0</v>
      </c>
      <c r="AC72">
        <f t="shared" si="3"/>
        <v>12.361692393246942</v>
      </c>
      <c r="AD72">
        <f t="shared" si="4"/>
        <v>1392.3760795666326</v>
      </c>
      <c r="AE72">
        <f>'IDT-1'!C72</f>
        <v>0</v>
      </c>
      <c r="AF72" s="24"/>
      <c r="AG72">
        <f t="shared" si="5"/>
        <v>1392.3760795666326</v>
      </c>
      <c r="AI72" s="34">
        <f>PXIL!I72</f>
        <v>0</v>
      </c>
      <c r="AJ72" s="34">
        <f>PXIL!O72</f>
        <v>0</v>
      </c>
      <c r="AK72" s="34">
        <f>RTM_IEX!I72</f>
        <v>4.84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5.24925</v>
      </c>
      <c r="E73">
        <f>GT_NG!Q73</f>
        <v>6.8987554658594021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47.107934949370971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784.85733214229981</v>
      </c>
      <c r="P73" s="36">
        <v>68.360000000000014</v>
      </c>
      <c r="Q73" s="36">
        <v>22.159999999999997</v>
      </c>
      <c r="R73" s="38">
        <v>23.809999999999992</v>
      </c>
      <c r="S73" s="38">
        <v>0</v>
      </c>
      <c r="T73" s="37">
        <f>SUMPRODUCT(LTA!J73:AN73,LTA!J$101:AN$101,LTA!J$104:AN$104)</f>
        <v>74.28</v>
      </c>
      <c r="U73" s="37">
        <f>SUMPRODUCT(LTA!J73:AN73,LTA!J$102:AN$102,LTA!J$104:AN$104)</f>
        <v>114.96000000000001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203.34</v>
      </c>
      <c r="AB73" s="75">
        <f>-STOA!O73</f>
        <v>0</v>
      </c>
      <c r="AC73">
        <f t="shared" si="3"/>
        <v>12.437573644349687</v>
      </c>
      <c r="AD73">
        <f t="shared" si="4"/>
        <v>1324.5856989131805</v>
      </c>
      <c r="AE73">
        <f>'IDT-1'!C73</f>
        <v>0</v>
      </c>
      <c r="AF73" s="24"/>
      <c r="AG73">
        <f t="shared" si="5"/>
        <v>1324.5856989131805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-38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5.24925</v>
      </c>
      <c r="E74">
        <f>GT_NG!Q74</f>
        <v>6.8987554658594021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47.107934949370971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782.62367156137259</v>
      </c>
      <c r="P74" s="36">
        <v>68.360000000000014</v>
      </c>
      <c r="Q74" s="36">
        <v>22.159999999999997</v>
      </c>
      <c r="R74" s="38">
        <v>18.75</v>
      </c>
      <c r="S74" s="38">
        <v>0</v>
      </c>
      <c r="T74" s="37">
        <f>SUMPRODUCT(LTA!J74:AN74,LTA!J$101:AN$101,LTA!J$104:AN$104)</f>
        <v>62.51</v>
      </c>
      <c r="U74" s="37">
        <f>SUMPRODUCT(LTA!J74:AN74,LTA!J$102:AN$102,LTA!J$104:AN$104)</f>
        <v>115.02000000000001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200.04</v>
      </c>
      <c r="AB74" s="75">
        <f>-STOA!O74</f>
        <v>0</v>
      </c>
      <c r="AC74">
        <f t="shared" si="3"/>
        <v>12.27681394132631</v>
      </c>
      <c r="AD74">
        <f t="shared" si="4"/>
        <v>1298.4427980352766</v>
      </c>
      <c r="AE74">
        <f>'IDT-1'!C74</f>
        <v>0</v>
      </c>
      <c r="AF74" s="24"/>
      <c r="AG74">
        <f t="shared" si="5"/>
        <v>1298.4427980352766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-42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5.24925</v>
      </c>
      <c r="E75">
        <f>GT_NG!Q75</f>
        <v>6.9693911873528434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47.95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752.81696041365763</v>
      </c>
      <c r="P75" s="36">
        <v>68.360000000000014</v>
      </c>
      <c r="Q75" s="36">
        <v>22.159999999999997</v>
      </c>
      <c r="R75" s="38">
        <v>0</v>
      </c>
      <c r="S75" s="38">
        <v>0</v>
      </c>
      <c r="T75" s="37">
        <f>SUMPRODUCT(LTA!J75:AN75,LTA!J$101:AN$101,LTA!J$104:AN$104)</f>
        <v>53.4</v>
      </c>
      <c r="U75" s="37">
        <f>SUMPRODUCT(LTA!J75:AN75,LTA!J$102:AN$102,LTA!J$104:AN$104)</f>
        <v>115.19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-18</v>
      </c>
      <c r="AA75" s="75">
        <f>STOA!I75</f>
        <v>233.53</v>
      </c>
      <c r="AB75" s="75">
        <f>-STOA!O75</f>
        <v>0</v>
      </c>
      <c r="AC75">
        <f t="shared" si="3"/>
        <v>11.860511589488409</v>
      </c>
      <c r="AD75">
        <f t="shared" si="4"/>
        <v>1299.765090011522</v>
      </c>
      <c r="AE75">
        <f>'IDT-1'!C75</f>
        <v>0</v>
      </c>
      <c r="AF75" s="24"/>
      <c r="AG75">
        <f t="shared" si="5"/>
        <v>1299.765090011522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5.24925</v>
      </c>
      <c r="E76">
        <f>GT_NG!Q76</f>
        <v>6.9693911873528434</v>
      </c>
      <c r="F76">
        <f>GT_Spot!Q76</f>
        <v>0</v>
      </c>
      <c r="G76">
        <f>PPCL_NG!Q76</f>
        <v>23.998356276967332</v>
      </c>
      <c r="H76">
        <f>PPCL_Spot!Q76</f>
        <v>0</v>
      </c>
      <c r="I76">
        <f>Bawana_NG!Q76</f>
        <v>47.95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752.21147382696233</v>
      </c>
      <c r="P76" s="36">
        <v>68.360000000000014</v>
      </c>
      <c r="Q76" s="36">
        <v>22.159999999999997</v>
      </c>
      <c r="R76" s="38">
        <v>0</v>
      </c>
      <c r="S76" s="38">
        <v>0</v>
      </c>
      <c r="T76" s="37">
        <f>SUMPRODUCT(LTA!J76:AN76,LTA!J$101:AN$101,LTA!J$104:AN$104)</f>
        <v>71.429999999999993</v>
      </c>
      <c r="U76" s="37">
        <f>SUMPRODUCT(LTA!J76:AN76,LTA!J$102:AN$102,LTA!J$104:AN$104)</f>
        <v>116.19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-18</v>
      </c>
      <c r="AA76" s="75">
        <f>STOA!I76</f>
        <v>232.03</v>
      </c>
      <c r="AB76" s="75">
        <f>-STOA!O76</f>
        <v>0</v>
      </c>
      <c r="AC76">
        <f t="shared" si="3"/>
        <v>12.009432842762802</v>
      </c>
      <c r="AD76">
        <f t="shared" si="4"/>
        <v>1316.5390384485195</v>
      </c>
      <c r="AE76">
        <f>'IDT-1'!C76</f>
        <v>0</v>
      </c>
      <c r="AF76" s="24"/>
      <c r="AG76">
        <f t="shared" si="5"/>
        <v>1316.5390384485195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5.24925</v>
      </c>
      <c r="E77">
        <f>GT_NG!Q77</f>
        <v>6.9693911873528434</v>
      </c>
      <c r="F77">
        <f>GT_Spot!Q77</f>
        <v>0</v>
      </c>
      <c r="G77">
        <f>PPCL_NG!Q77</f>
        <v>23.998356276967332</v>
      </c>
      <c r="H77">
        <f>PPCL_Spot!Q77</f>
        <v>0</v>
      </c>
      <c r="I77">
        <f>Bawana_NG!Q77</f>
        <v>50.627749877783209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747.64016290918619</v>
      </c>
      <c r="P77" s="36">
        <v>68.360000000000014</v>
      </c>
      <c r="Q77" s="36">
        <v>22.159999999999997</v>
      </c>
      <c r="R77" s="38">
        <v>0</v>
      </c>
      <c r="S77" s="38">
        <v>0</v>
      </c>
      <c r="T77" s="37">
        <f>SUMPRODUCT(LTA!J77:AN77,LTA!J$101:AN$101,LTA!J$104:AN$104)</f>
        <v>66.41</v>
      </c>
      <c r="U77" s="37">
        <f>SUMPRODUCT(LTA!J77:AN77,LTA!J$102:AN$102,LTA!J$104:AN$104)</f>
        <v>117.47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-48</v>
      </c>
      <c r="AA77" s="75">
        <f>STOA!I77</f>
        <v>229.03</v>
      </c>
      <c r="AB77" s="75">
        <f>-STOA!O77</f>
        <v>0</v>
      </c>
      <c r="AC77">
        <f t="shared" si="3"/>
        <v>12.540185331276724</v>
      </c>
      <c r="AD77">
        <f t="shared" si="4"/>
        <v>1316.0547249200129</v>
      </c>
      <c r="AE77">
        <f>'IDT-1'!C77</f>
        <v>0</v>
      </c>
      <c r="AF77" s="24"/>
      <c r="AG77">
        <f t="shared" si="5"/>
        <v>1316.0547249200129</v>
      </c>
      <c r="AI77" s="34">
        <f>PXIL!I77</f>
        <v>0</v>
      </c>
      <c r="AJ77" s="34">
        <f>PXIL!O77</f>
        <v>0</v>
      </c>
      <c r="AK77" s="34">
        <f>RTM_IEX!I77</f>
        <v>38.68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5.24925</v>
      </c>
      <c r="E78">
        <f>GT_NG!Q78</f>
        <v>6.9693911873528434</v>
      </c>
      <c r="F78">
        <f>GT_Spot!Q78</f>
        <v>0</v>
      </c>
      <c r="G78">
        <f>PPCL_NG!Q78</f>
        <v>23.998356276967332</v>
      </c>
      <c r="H78">
        <f>PPCL_Spot!Q78</f>
        <v>0</v>
      </c>
      <c r="I78">
        <f>Bawana_NG!Q78</f>
        <v>60.000000000000007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758.35979677505145</v>
      </c>
      <c r="P78" s="36">
        <v>68.360000000000014</v>
      </c>
      <c r="Q78" s="36">
        <v>22.159999999999997</v>
      </c>
      <c r="R78" s="38">
        <v>0</v>
      </c>
      <c r="S78" s="38">
        <v>0</v>
      </c>
      <c r="T78" s="37">
        <f>SUMPRODUCT(LTA!J78:AN78,LTA!J$101:AN$101,LTA!J$104:AN$104)</f>
        <v>59.47</v>
      </c>
      <c r="U78" s="37">
        <f>SUMPRODUCT(LTA!J78:AN78,LTA!J$102:AN$102,LTA!J$104:AN$104)</f>
        <v>117.59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-140</v>
      </c>
      <c r="AA78" s="75">
        <f>STOA!I78</f>
        <v>229.03</v>
      </c>
      <c r="AB78" s="75">
        <f>-STOA!O78</f>
        <v>0</v>
      </c>
      <c r="AC78">
        <f t="shared" si="3"/>
        <v>13.899421642413815</v>
      </c>
      <c r="AD78">
        <f t="shared" si="4"/>
        <v>1284.3373725969575</v>
      </c>
      <c r="AE78">
        <f>'IDT-1'!C78</f>
        <v>0</v>
      </c>
      <c r="AF78" s="24"/>
      <c r="AG78">
        <f t="shared" si="5"/>
        <v>1284.3373725969575</v>
      </c>
      <c r="AI78" s="34">
        <f>PXIL!I78</f>
        <v>0</v>
      </c>
      <c r="AJ78" s="34">
        <f>PXIL!O78</f>
        <v>0</v>
      </c>
      <c r="AK78" s="34">
        <f>RTM_IEX!I78</f>
        <v>87.05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5.24925</v>
      </c>
      <c r="E79">
        <f>GT_NG!Q79</f>
        <v>6.9693911873528434</v>
      </c>
      <c r="F79">
        <f>GT_Spot!Q79</f>
        <v>0</v>
      </c>
      <c r="G79">
        <f>PPCL_NG!Q79</f>
        <v>23.998356276967332</v>
      </c>
      <c r="H79">
        <f>PPCL_Spot!Q79</f>
        <v>0</v>
      </c>
      <c r="I79">
        <f>Bawana_NG!Q79</f>
        <v>60.000000000000007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773.14934691928818</v>
      </c>
      <c r="P79" s="36">
        <v>68.360000000000014</v>
      </c>
      <c r="Q79" s="36">
        <v>22.159999999999997</v>
      </c>
      <c r="R79" s="38">
        <v>0</v>
      </c>
      <c r="S79" s="38">
        <v>0</v>
      </c>
      <c r="T79" s="37">
        <f>SUMPRODUCT(LTA!J79:AN79,LTA!J$101:AN$101,LTA!J$104:AN$104)</f>
        <v>73.830000000000013</v>
      </c>
      <c r="U79" s="37">
        <f>SUMPRODUCT(LTA!J79:AN79,LTA!J$102:AN$102,LTA!J$104:AN$104)</f>
        <v>136.34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-165</v>
      </c>
      <c r="AA79" s="75">
        <f>STOA!I79</f>
        <v>226.03</v>
      </c>
      <c r="AB79" s="75">
        <f>-STOA!O79</f>
        <v>0</v>
      </c>
      <c r="AC79">
        <f t="shared" si="3"/>
        <v>14.431306871737979</v>
      </c>
      <c r="AD79">
        <f t="shared" si="4"/>
        <v>1294.0250375118703</v>
      </c>
      <c r="AE79">
        <f>'IDT-1'!C79</f>
        <v>0</v>
      </c>
      <c r="AF79" s="24"/>
      <c r="AG79">
        <f t="shared" si="5"/>
        <v>1294.0250375118703</v>
      </c>
      <c r="AI79" s="34">
        <f>PXIL!I79</f>
        <v>0</v>
      </c>
      <c r="AJ79" s="34">
        <f>PXIL!O79</f>
        <v>0</v>
      </c>
      <c r="AK79" s="34">
        <f>RTM_IEX!I79</f>
        <v>77.37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5.24925</v>
      </c>
      <c r="E80">
        <f>GT_NG!Q80</f>
        <v>6.9693911873528434</v>
      </c>
      <c r="F80">
        <f>GT_Spot!Q80</f>
        <v>0</v>
      </c>
      <c r="G80">
        <f>PPCL_NG!Q80</f>
        <v>23.998356276967332</v>
      </c>
      <c r="H80">
        <f>PPCL_Spot!Q80</f>
        <v>0</v>
      </c>
      <c r="I80">
        <f>Bawana_NG!Q80</f>
        <v>60.000000000000007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791.06375248255597</v>
      </c>
      <c r="P80" s="36">
        <v>68.360000000000014</v>
      </c>
      <c r="Q80" s="36">
        <v>22.159999999999997</v>
      </c>
      <c r="R80" s="38">
        <v>0</v>
      </c>
      <c r="S80" s="38">
        <v>0</v>
      </c>
      <c r="T80" s="37">
        <f>SUMPRODUCT(LTA!J80:AN80,LTA!J$101:AN$101,LTA!J$104:AN$104)</f>
        <v>70.509999999999991</v>
      </c>
      <c r="U80" s="37">
        <f>SUMPRODUCT(LTA!J80:AN80,LTA!J$102:AN$102,LTA!J$104:AN$104)</f>
        <v>136.19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-170</v>
      </c>
      <c r="AA80" s="75">
        <f>STOA!I80</f>
        <v>223.03</v>
      </c>
      <c r="AB80" s="75">
        <f>-STOA!O80</f>
        <v>0</v>
      </c>
      <c r="AC80">
        <f t="shared" si="3"/>
        <v>14.491400278305715</v>
      </c>
      <c r="AD80">
        <f t="shared" si="4"/>
        <v>1290.7493496685704</v>
      </c>
      <c r="AE80">
        <f>'IDT-1'!C80</f>
        <v>0</v>
      </c>
      <c r="AF80" s="24"/>
      <c r="AG80">
        <f t="shared" si="5"/>
        <v>1290.7493496685704</v>
      </c>
      <c r="AI80" s="34">
        <f>PXIL!I80</f>
        <v>0</v>
      </c>
      <c r="AJ80" s="34">
        <f>PXIL!O80</f>
        <v>0</v>
      </c>
      <c r="AK80" s="34">
        <f>RTM_IEX!I80</f>
        <v>67.709999999999994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5.24925</v>
      </c>
      <c r="E81">
        <f>GT_NG!Q81</f>
        <v>6.9693911873528434</v>
      </c>
      <c r="F81">
        <f>GT_Spot!Q81</f>
        <v>0</v>
      </c>
      <c r="G81">
        <f>PPCL_NG!Q81</f>
        <v>23.998356276967332</v>
      </c>
      <c r="H81">
        <f>PPCL_Spot!Q81</f>
        <v>0</v>
      </c>
      <c r="I81">
        <f>Bawana_NG!Q81</f>
        <v>60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818.4941275350086</v>
      </c>
      <c r="P81" s="36">
        <v>68.360000000000014</v>
      </c>
      <c r="Q81" s="36">
        <v>22.159999999999997</v>
      </c>
      <c r="R81" s="38">
        <v>0</v>
      </c>
      <c r="S81" s="38">
        <v>0</v>
      </c>
      <c r="T81" s="37">
        <f>SUMPRODUCT(LTA!J81:AN81,LTA!J$101:AN$101,LTA!J$104:AN$104)</f>
        <v>68.040000000000006</v>
      </c>
      <c r="U81" s="37">
        <f>SUMPRODUCT(LTA!J81:AN81,LTA!J$102:AN$102,LTA!J$104:AN$104)</f>
        <v>136.01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-170</v>
      </c>
      <c r="AA81" s="75">
        <f>STOA!I81</f>
        <v>220.03</v>
      </c>
      <c r="AB81" s="75">
        <f>-STOA!O81</f>
        <v>0</v>
      </c>
      <c r="AC81">
        <f t="shared" si="3"/>
        <v>14.397954042044134</v>
      </c>
      <c r="AD81">
        <f t="shared" si="4"/>
        <v>1209.9131709572846</v>
      </c>
      <c r="AE81">
        <f>'IDT-1'!C81</f>
        <v>0</v>
      </c>
      <c r="AF81" s="24"/>
      <c r="AG81">
        <f t="shared" si="5"/>
        <v>1209.9131709572846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-35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5.24925</v>
      </c>
      <c r="E82">
        <f>GT_NG!Q82</f>
        <v>6.9693911873528434</v>
      </c>
      <c r="F82">
        <f>GT_Spot!Q82</f>
        <v>0</v>
      </c>
      <c r="G82">
        <f>PPCL_NG!Q82</f>
        <v>23.998356276967332</v>
      </c>
      <c r="H82">
        <f>PPCL_Spot!Q82</f>
        <v>0</v>
      </c>
      <c r="I82">
        <f>Bawana_NG!Q82</f>
        <v>60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818.83289608911878</v>
      </c>
      <c r="P82" s="36">
        <v>68.360000000000014</v>
      </c>
      <c r="Q82" s="36">
        <v>22.159999999999997</v>
      </c>
      <c r="R82" s="38">
        <v>0</v>
      </c>
      <c r="S82" s="38">
        <v>0</v>
      </c>
      <c r="T82" s="37">
        <f>SUMPRODUCT(LTA!J82:AN82,LTA!J$101:AN$101,LTA!J$104:AN$104)</f>
        <v>66.13</v>
      </c>
      <c r="U82" s="37">
        <f>SUMPRODUCT(LTA!J82:AN82,LTA!J$102:AN$102,LTA!J$104:AN$104)</f>
        <v>135.79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-180</v>
      </c>
      <c r="AA82" s="75">
        <f>STOA!I82</f>
        <v>220.03</v>
      </c>
      <c r="AB82" s="75">
        <f>-STOA!O82</f>
        <v>0</v>
      </c>
      <c r="AC82">
        <f t="shared" si="3"/>
        <v>14.470972480542255</v>
      </c>
      <c r="AD82">
        <f t="shared" si="4"/>
        <v>1198.0489210728965</v>
      </c>
      <c r="AE82">
        <f>'IDT-1'!C82</f>
        <v>0</v>
      </c>
      <c r="AF82" s="24"/>
      <c r="AG82">
        <f t="shared" si="5"/>
        <v>1198.0489210728965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-35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5.24925</v>
      </c>
      <c r="E83">
        <f>GT_NG!Q83</f>
        <v>6.9693911873528434</v>
      </c>
      <c r="F83">
        <f>GT_Spot!Q83</f>
        <v>0</v>
      </c>
      <c r="G83">
        <f>PPCL_NG!Q83</f>
        <v>24.001621731198053</v>
      </c>
      <c r="H83">
        <f>PPCL_Spot!Q83</f>
        <v>0</v>
      </c>
      <c r="I83">
        <f>Bawana_NG!Q83</f>
        <v>60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825.79832744934595</v>
      </c>
      <c r="P83" s="36">
        <v>68.360000000000014</v>
      </c>
      <c r="Q83" s="36">
        <v>22.159999999999997</v>
      </c>
      <c r="R83" s="38">
        <v>0</v>
      </c>
      <c r="S83" s="38">
        <v>0</v>
      </c>
      <c r="T83" s="37">
        <f>SUMPRODUCT(LTA!J83:AN83,LTA!J$101:AN$101,LTA!J$104:AN$104)</f>
        <v>61.33</v>
      </c>
      <c r="U83" s="37">
        <f>SUMPRODUCT(LTA!J83:AN83,LTA!J$102:AN$102,LTA!J$104:AN$104)</f>
        <v>135.54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-180</v>
      </c>
      <c r="AA83" s="75">
        <f>STOA!I83</f>
        <v>219.98000000000002</v>
      </c>
      <c r="AB83" s="75">
        <f>-STOA!O83</f>
        <v>0</v>
      </c>
      <c r="AC83">
        <f t="shared" si="3"/>
        <v>14.522929522598268</v>
      </c>
      <c r="AD83">
        <f t="shared" si="4"/>
        <v>1195.8656608452984</v>
      </c>
      <c r="AE83">
        <f>'IDT-1'!C83</f>
        <v>0</v>
      </c>
      <c r="AF83" s="24"/>
      <c r="AG83">
        <f t="shared" si="5"/>
        <v>1195.8656608452984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-39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5.24925</v>
      </c>
      <c r="E84">
        <f>GT_NG!Q84</f>
        <v>6.9693911873528434</v>
      </c>
      <c r="F84">
        <f>GT_Spot!Q84</f>
        <v>0</v>
      </c>
      <c r="G84">
        <f>PPCL_NG!Q84</f>
        <v>24.001621731198053</v>
      </c>
      <c r="H84">
        <f>PPCL_Spot!Q84</f>
        <v>0</v>
      </c>
      <c r="I84">
        <f>Bawana_NG!Q84</f>
        <v>60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821.78206333021831</v>
      </c>
      <c r="P84" s="36">
        <v>68.360000000000014</v>
      </c>
      <c r="Q84" s="36">
        <v>22.159999999999997</v>
      </c>
      <c r="R84" s="38">
        <v>0</v>
      </c>
      <c r="S84" s="38">
        <v>0</v>
      </c>
      <c r="T84" s="37">
        <f>SUMPRODUCT(LTA!J84:AN84,LTA!J$101:AN$101,LTA!J$104:AN$104)</f>
        <v>57.29</v>
      </c>
      <c r="U84" s="37">
        <f>SUMPRODUCT(LTA!J84:AN84,LTA!J$102:AN$102,LTA!J$104:AN$104)</f>
        <v>135.37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-170</v>
      </c>
      <c r="AA84" s="75">
        <f>STOA!I84</f>
        <v>219.98000000000002</v>
      </c>
      <c r="AB84" s="75">
        <f>-STOA!O84</f>
        <v>0</v>
      </c>
      <c r="AC84">
        <f t="shared" si="3"/>
        <v>14.388391505694578</v>
      </c>
      <c r="AD84">
        <f t="shared" si="4"/>
        <v>1194.7739347430747</v>
      </c>
      <c r="AE84">
        <f>'IDT-1'!C84</f>
        <v>0</v>
      </c>
      <c r="AF84" s="24"/>
      <c r="AG84">
        <f t="shared" si="5"/>
        <v>1194.7739347430747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-42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5.24925</v>
      </c>
      <c r="E85">
        <f>GT_NG!Q85</f>
        <v>6.9693911873528434</v>
      </c>
      <c r="F85">
        <f>GT_Spot!Q85</f>
        <v>0</v>
      </c>
      <c r="G85">
        <f>PPCL_NG!Q85</f>
        <v>24.001621731198053</v>
      </c>
      <c r="H85">
        <f>PPCL_Spot!Q85</f>
        <v>0</v>
      </c>
      <c r="I85">
        <f>Bawana_NG!Q85</f>
        <v>60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813.7495343677225</v>
      </c>
      <c r="P85" s="36">
        <v>68.360000000000014</v>
      </c>
      <c r="Q85" s="36">
        <v>22.159999999999997</v>
      </c>
      <c r="R85" s="38">
        <v>0</v>
      </c>
      <c r="S85" s="38">
        <v>0</v>
      </c>
      <c r="T85" s="37">
        <f>SUMPRODUCT(LTA!J85:AN85,LTA!J$101:AN$101,LTA!J$104:AN$104)</f>
        <v>52.76</v>
      </c>
      <c r="U85" s="37">
        <f>SUMPRODUCT(LTA!J85:AN85,LTA!J$102:AN$102,LTA!J$104:AN$104)</f>
        <v>134.91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-85</v>
      </c>
      <c r="AA85" s="75">
        <f>STOA!I85</f>
        <v>219.98000000000002</v>
      </c>
      <c r="AB85" s="75">
        <f>-STOA!O85</f>
        <v>-70</v>
      </c>
      <c r="AC85">
        <f t="shared" si="3"/>
        <v>14.69994337188999</v>
      </c>
      <c r="AD85">
        <f t="shared" si="4"/>
        <v>1133.4398539143835</v>
      </c>
      <c r="AE85">
        <f>'IDT-1'!C85</f>
        <v>0</v>
      </c>
      <c r="AF85" s="24"/>
      <c r="AG85">
        <f t="shared" si="5"/>
        <v>1133.4398539143835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-105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5.24925</v>
      </c>
      <c r="E86">
        <f>GT_NG!Q86</f>
        <v>6.9693911873528434</v>
      </c>
      <c r="F86">
        <f>GT_Spot!Q86</f>
        <v>0</v>
      </c>
      <c r="G86">
        <f>PPCL_NG!Q86</f>
        <v>24.001621731198053</v>
      </c>
      <c r="H86">
        <f>PPCL_Spot!Q86</f>
        <v>0</v>
      </c>
      <c r="I86">
        <f>Bawana_NG!Q86</f>
        <v>60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805.19241891313345</v>
      </c>
      <c r="P86" s="36">
        <v>68.360000000000014</v>
      </c>
      <c r="Q86" s="36">
        <v>22.159999999999997</v>
      </c>
      <c r="R86" s="38">
        <v>0</v>
      </c>
      <c r="S86" s="38">
        <v>0</v>
      </c>
      <c r="T86" s="37">
        <f>SUMPRODUCT(LTA!J86:AN86,LTA!J$101:AN$101,LTA!J$104:AN$104)</f>
        <v>48.58</v>
      </c>
      <c r="U86" s="37">
        <f>SUMPRODUCT(LTA!J86:AN86,LTA!J$102:AN$102,LTA!J$104:AN$104)</f>
        <v>134.33000000000001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-125</v>
      </c>
      <c r="AA86" s="75">
        <f>STOA!I86</f>
        <v>219.98000000000002</v>
      </c>
      <c r="AB86" s="75">
        <f>-STOA!O86</f>
        <v>-20</v>
      </c>
      <c r="AC86">
        <f t="shared" si="3"/>
        <v>14.493971480667653</v>
      </c>
      <c r="AD86">
        <f t="shared" si="4"/>
        <v>1130.3287103510168</v>
      </c>
      <c r="AE86">
        <f>'IDT-1'!C86</f>
        <v>0</v>
      </c>
      <c r="AF86" s="24"/>
      <c r="AG86">
        <f t="shared" si="5"/>
        <v>1130.3287103510168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-105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5.24925</v>
      </c>
      <c r="E87">
        <f>GT_NG!Q87</f>
        <v>6.9771986970684052</v>
      </c>
      <c r="F87">
        <f>GT_Spot!Q87</f>
        <v>0</v>
      </c>
      <c r="G87">
        <f>PPCL_NG!Q87</f>
        <v>24.09</v>
      </c>
      <c r="H87">
        <f>PPCL_Spot!Q87</f>
        <v>0</v>
      </c>
      <c r="I87">
        <f>Bawana_NG!Q87</f>
        <v>60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805.53853287478285</v>
      </c>
      <c r="P87" s="36">
        <v>68.360000000000014</v>
      </c>
      <c r="Q87" s="36">
        <v>22.159999999999997</v>
      </c>
      <c r="R87" s="38">
        <v>0</v>
      </c>
      <c r="S87" s="38">
        <v>0</v>
      </c>
      <c r="T87" s="37">
        <f>SUMPRODUCT(LTA!J87:AN87,LTA!J$101:AN$101,LTA!J$104:AN$104)</f>
        <v>60.21</v>
      </c>
      <c r="U87" s="37">
        <f>SUMPRODUCT(LTA!J87:AN87,LTA!J$102:AN$102,LTA!J$104:AN$104)</f>
        <v>133.71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-105</v>
      </c>
      <c r="AA87" s="75">
        <f>STOA!I87</f>
        <v>263.5</v>
      </c>
      <c r="AB87" s="75">
        <f>-STOA!O87</f>
        <v>-50</v>
      </c>
      <c r="AC87">
        <f t="shared" si="3"/>
        <v>15.022118355992097</v>
      </c>
      <c r="AD87">
        <f t="shared" si="4"/>
        <v>1179.7728632158592</v>
      </c>
      <c r="AE87">
        <f>'IDT-1'!C87</f>
        <v>-16.088000000000001</v>
      </c>
      <c r="AF87" s="24"/>
      <c r="AG87">
        <f t="shared" si="5"/>
        <v>1163.6848632158592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5.24925</v>
      </c>
      <c r="E88">
        <f>GT_NG!Q88</f>
        <v>6.9771986970684052</v>
      </c>
      <c r="F88">
        <f>GT_Spot!Q88</f>
        <v>0</v>
      </c>
      <c r="G88">
        <f>PPCL_NG!Q88</f>
        <v>24.09</v>
      </c>
      <c r="H88">
        <f>PPCL_Spot!Q88</f>
        <v>0</v>
      </c>
      <c r="I88">
        <f>Bawana_NG!Q88</f>
        <v>60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805.53853287478285</v>
      </c>
      <c r="P88" s="36">
        <v>68.360000000000014</v>
      </c>
      <c r="Q88" s="36">
        <v>22.159999999999997</v>
      </c>
      <c r="R88" s="38">
        <v>0</v>
      </c>
      <c r="S88" s="38">
        <v>0</v>
      </c>
      <c r="T88" s="37">
        <f>SUMPRODUCT(LTA!J88:AN88,LTA!J$101:AN$101,LTA!J$104:AN$104)</f>
        <v>59.64</v>
      </c>
      <c r="U88" s="37">
        <f>SUMPRODUCT(LTA!J88:AN88,LTA!J$102:AN$102,LTA!J$104:AN$104)</f>
        <v>133.01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-65</v>
      </c>
      <c r="AA88" s="75">
        <f>STOA!I88</f>
        <v>263.5</v>
      </c>
      <c r="AB88" s="75">
        <f>-STOA!O88</f>
        <v>-50</v>
      </c>
      <c r="AC88">
        <f t="shared" si="3"/>
        <v>14.638061000059894</v>
      </c>
      <c r="AD88">
        <f t="shared" si="4"/>
        <v>1220.8869205717913</v>
      </c>
      <c r="AE88">
        <f>'IDT-1'!C88</f>
        <v>-46.993000000000002</v>
      </c>
      <c r="AF88" s="24"/>
      <c r="AG88">
        <f t="shared" si="5"/>
        <v>1173.8939205717913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-98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5.24925</v>
      </c>
      <c r="E89">
        <f>GT_NG!Q89</f>
        <v>6.9771986970684052</v>
      </c>
      <c r="F89">
        <f>GT_Spot!Q89</f>
        <v>0</v>
      </c>
      <c r="G89">
        <f>PPCL_NG!Q89</f>
        <v>24.09</v>
      </c>
      <c r="H89">
        <f>PPCL_Spot!Q89</f>
        <v>0</v>
      </c>
      <c r="I89">
        <f>Bawana_NG!Q89</f>
        <v>60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807.52617627073312</v>
      </c>
      <c r="P89" s="36">
        <v>68.360000000000014</v>
      </c>
      <c r="Q89" s="36">
        <v>22.159999999999997</v>
      </c>
      <c r="R89" s="38">
        <v>0</v>
      </c>
      <c r="S89" s="38">
        <v>0</v>
      </c>
      <c r="T89" s="37">
        <f>SUMPRODUCT(LTA!J89:AN89,LTA!J$101:AN$101,LTA!J$104:AN$104)</f>
        <v>58.28</v>
      </c>
      <c r="U89" s="37">
        <f>SUMPRODUCT(LTA!J89:AN89,LTA!J$102:AN$102,LTA!J$104:AN$104)</f>
        <v>132.23000000000002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-30</v>
      </c>
      <c r="AA89" s="75">
        <f>STOA!I89</f>
        <v>263.5</v>
      </c>
      <c r="AB89" s="75">
        <f>-STOA!O89</f>
        <v>-50</v>
      </c>
      <c r="AC89">
        <f t="shared" si="3"/>
        <v>14.52130460415572</v>
      </c>
      <c r="AD89">
        <f t="shared" si="4"/>
        <v>1233.8513203636458</v>
      </c>
      <c r="AE89">
        <f>'IDT-1'!C89</f>
        <v>-59.271000000000001</v>
      </c>
      <c r="AF89" s="24"/>
      <c r="AG89">
        <f t="shared" si="5"/>
        <v>1174.5803203636458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-120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5.24925</v>
      </c>
      <c r="E90">
        <f>GT_NG!Q90</f>
        <v>6.9771986970684052</v>
      </c>
      <c r="F90">
        <f>GT_Spot!Q90</f>
        <v>0</v>
      </c>
      <c r="G90">
        <f>PPCL_NG!Q90</f>
        <v>24.09</v>
      </c>
      <c r="H90">
        <f>PPCL_Spot!Q90</f>
        <v>0</v>
      </c>
      <c r="I90">
        <f>Bawana_NG!Q90</f>
        <v>60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811.39602754432951</v>
      </c>
      <c r="P90" s="36">
        <v>68.360000000000014</v>
      </c>
      <c r="Q90" s="36">
        <v>22.159999999999997</v>
      </c>
      <c r="R90" s="38">
        <v>0</v>
      </c>
      <c r="S90" s="38">
        <v>0</v>
      </c>
      <c r="T90" s="37">
        <f>SUMPRODUCT(LTA!J90:AN90,LTA!J$101:AN$101,LTA!J$104:AN$104)</f>
        <v>55.63</v>
      </c>
      <c r="U90" s="37">
        <f>SUMPRODUCT(LTA!J90:AN90,LTA!J$102:AN$102,LTA!J$104:AN$104)</f>
        <v>131.38999999999999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-30</v>
      </c>
      <c r="AA90" s="75">
        <f>STOA!I90</f>
        <v>263.5</v>
      </c>
      <c r="AB90" s="75">
        <f>-STOA!O90</f>
        <v>-50</v>
      </c>
      <c r="AC90">
        <f t="shared" si="3"/>
        <v>14.391475382530436</v>
      </c>
      <c r="AD90">
        <f t="shared" si="4"/>
        <v>1249.3610008588673</v>
      </c>
      <c r="AE90">
        <f>'IDT-1'!C90</f>
        <v>-57.154000000000003</v>
      </c>
      <c r="AF90" s="24"/>
      <c r="AG90">
        <f t="shared" si="5"/>
        <v>1192.2070008588673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-105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5.24925</v>
      </c>
      <c r="E91">
        <f>GT_NG!Q91</f>
        <v>6.9771986970684052</v>
      </c>
      <c r="F91">
        <f>GT_Spot!Q91</f>
        <v>0</v>
      </c>
      <c r="G91">
        <f>PPCL_NG!Q91</f>
        <v>24.428392868890199</v>
      </c>
      <c r="H91">
        <f>PPCL_Spot!Q91</f>
        <v>0</v>
      </c>
      <c r="I91">
        <f>Bawana_NG!Q91</f>
        <v>60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811.33894347143791</v>
      </c>
      <c r="P91" s="36">
        <v>68.360000000000014</v>
      </c>
      <c r="Q91" s="36">
        <v>22.159999999999997</v>
      </c>
      <c r="R91" s="38">
        <v>0</v>
      </c>
      <c r="S91" s="38">
        <v>0</v>
      </c>
      <c r="T91" s="37">
        <f>SUMPRODUCT(LTA!J91:AN91,LTA!J$101:AN$101,LTA!J$104:AN$104)</f>
        <v>52.96</v>
      </c>
      <c r="U91" s="37">
        <f>SUMPRODUCT(LTA!J91:AN91,LTA!J$102:AN$102,LTA!J$104:AN$104)</f>
        <v>130.52000000000001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-75</v>
      </c>
      <c r="AA91" s="75">
        <f>STOA!I91</f>
        <v>286.71000000000004</v>
      </c>
      <c r="AB91" s="75">
        <f>-STOA!O91</f>
        <v>0</v>
      </c>
      <c r="AC91">
        <f t="shared" si="3"/>
        <v>14.629193792590591</v>
      </c>
      <c r="AD91">
        <f t="shared" si="4"/>
        <v>1262.074591244806</v>
      </c>
      <c r="AE91">
        <f>'IDT-1'!C91</f>
        <v>-52.073999999999998</v>
      </c>
      <c r="AF91" s="24"/>
      <c r="AG91">
        <f t="shared" si="5"/>
        <v>1210.0005912448059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-117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5.24925</v>
      </c>
      <c r="E92">
        <f>GT_NG!Q92</f>
        <v>6.9771986970684052</v>
      </c>
      <c r="F92">
        <f>GT_Spot!Q92</f>
        <v>0</v>
      </c>
      <c r="G92">
        <f>PPCL_NG!Q92</f>
        <v>24.428392868890199</v>
      </c>
      <c r="H92">
        <f>PPCL_Spot!Q92</f>
        <v>0</v>
      </c>
      <c r="I92">
        <f>Bawana_NG!Q92</f>
        <v>60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811.33894347143791</v>
      </c>
      <c r="P92" s="36">
        <v>68.360000000000014</v>
      </c>
      <c r="Q92" s="36">
        <v>22.159999999999997</v>
      </c>
      <c r="R92" s="38">
        <v>0</v>
      </c>
      <c r="S92" s="38">
        <v>0</v>
      </c>
      <c r="T92" s="37">
        <f>SUMPRODUCT(LTA!J92:AN92,LTA!J$101:AN$101,LTA!J$104:AN$104)</f>
        <v>66.87</v>
      </c>
      <c r="U92" s="37">
        <f>SUMPRODUCT(LTA!J92:AN92,LTA!J$102:AN$102,LTA!J$104:AN$104)</f>
        <v>133.91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-60</v>
      </c>
      <c r="AA92" s="75">
        <f>STOA!I92</f>
        <v>286.71000000000004</v>
      </c>
      <c r="AB92" s="75">
        <f>-STOA!O92</f>
        <v>0</v>
      </c>
      <c r="AC92">
        <f t="shared" si="3"/>
        <v>14.594993114624492</v>
      </c>
      <c r="AD92">
        <f t="shared" si="4"/>
        <v>1300.4087919227723</v>
      </c>
      <c r="AE92">
        <f>'IDT-1'!C92</f>
        <v>-43.606000000000002</v>
      </c>
      <c r="AF92" s="24"/>
      <c r="AG92">
        <f t="shared" si="5"/>
        <v>1256.8027919227723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-111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5.24925</v>
      </c>
      <c r="E93">
        <f>GT_NG!Q93</f>
        <v>6.9771986970684052</v>
      </c>
      <c r="F93">
        <f>GT_Spot!Q93</f>
        <v>0</v>
      </c>
      <c r="G93">
        <f>PPCL_NG!Q93</f>
        <v>24.428392868890199</v>
      </c>
      <c r="H93">
        <f>PPCL_Spot!Q93</f>
        <v>0</v>
      </c>
      <c r="I93">
        <f>Bawana_NG!Q93</f>
        <v>60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811.33894347143791</v>
      </c>
      <c r="P93" s="36">
        <v>68.360000000000014</v>
      </c>
      <c r="Q93" s="36">
        <v>22.159999999999997</v>
      </c>
      <c r="R93" s="38">
        <v>0</v>
      </c>
      <c r="S93" s="38">
        <v>0</v>
      </c>
      <c r="T93" s="37">
        <f>SUMPRODUCT(LTA!J93:AN93,LTA!J$101:AN$101,LTA!J$104:AN$104)</f>
        <v>66.31</v>
      </c>
      <c r="U93" s="37">
        <f>SUMPRODUCT(LTA!J93:AN93,LTA!J$102:AN$102,LTA!J$104:AN$104)</f>
        <v>133.51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286.71000000000004</v>
      </c>
      <c r="AB93" s="75">
        <f>-STOA!O93</f>
        <v>0</v>
      </c>
      <c r="AC93">
        <f t="shared" si="3"/>
        <v>14.098248100903746</v>
      </c>
      <c r="AD93">
        <f t="shared" si="4"/>
        <v>1354.9455369364928</v>
      </c>
      <c r="AE93">
        <f>'IDT-1'!C93</f>
        <v>-75</v>
      </c>
      <c r="AF93" s="24"/>
      <c r="AG93">
        <f t="shared" si="5"/>
        <v>1279.9455369364928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-116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5.24925</v>
      </c>
      <c r="E94">
        <f>GT_NG!Q94</f>
        <v>6.9771986970684052</v>
      </c>
      <c r="F94">
        <f>GT_Spot!Q94</f>
        <v>0</v>
      </c>
      <c r="G94">
        <f>PPCL_NG!Q94</f>
        <v>24.428392868890199</v>
      </c>
      <c r="H94">
        <f>PPCL_Spot!Q94</f>
        <v>0</v>
      </c>
      <c r="I94">
        <f>Bawana_NG!Q94</f>
        <v>60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811.33894347143791</v>
      </c>
      <c r="P94" s="36">
        <v>68.360000000000014</v>
      </c>
      <c r="Q94" s="36">
        <v>22.159999999999997</v>
      </c>
      <c r="R94" s="38">
        <v>0</v>
      </c>
      <c r="S94" s="38">
        <v>0</v>
      </c>
      <c r="T94" s="37">
        <f>SUMPRODUCT(LTA!J94:AN94,LTA!J$101:AN$101,LTA!J$104:AN$104)</f>
        <v>64.95</v>
      </c>
      <c r="U94" s="37">
        <f>SUMPRODUCT(LTA!J94:AN94,LTA!J$102:AN$102,LTA!J$104:AN$104)</f>
        <v>132.73000000000002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286.71000000000004</v>
      </c>
      <c r="AB94" s="75">
        <f>-STOA!O94</f>
        <v>0</v>
      </c>
      <c r="AC94">
        <f t="shared" si="3"/>
        <v>13.99951295320399</v>
      </c>
      <c r="AD94">
        <f t="shared" si="4"/>
        <v>1361.9042720841926</v>
      </c>
      <c r="AE94">
        <f>'IDT-1'!C94</f>
        <v>-50</v>
      </c>
      <c r="AF94" s="24"/>
      <c r="AG94">
        <f t="shared" si="5"/>
        <v>1311.9042720841926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-107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5.24925</v>
      </c>
      <c r="E95">
        <f>GT_NG!Q95</f>
        <v>6.9823232323232327</v>
      </c>
      <c r="F95">
        <f>GT_Spot!Q95</f>
        <v>0</v>
      </c>
      <c r="G95">
        <f>PPCL_NG!Q95</f>
        <v>24.428392868890199</v>
      </c>
      <c r="H95">
        <f>PPCL_Spot!Q95</f>
        <v>0</v>
      </c>
      <c r="I95">
        <f>Bawana_NG!Q95</f>
        <v>60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809.98059883405745</v>
      </c>
      <c r="P95" s="36">
        <v>68.360000000000014</v>
      </c>
      <c r="Q95" s="36">
        <v>22.159999999999997</v>
      </c>
      <c r="R95" s="38">
        <v>0</v>
      </c>
      <c r="S95" s="38">
        <v>0</v>
      </c>
      <c r="T95" s="37">
        <f>SUMPRODUCT(LTA!J95:AN95,LTA!J$101:AN$101,LTA!J$104:AN$104)</f>
        <v>62.3</v>
      </c>
      <c r="U95" s="37">
        <f>SUMPRODUCT(LTA!J95:AN95,LTA!J$102:AN$102,LTA!J$104:AN$104)</f>
        <v>131.88999999999999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286.71000000000004</v>
      </c>
      <c r="AB95" s="75">
        <f>-STOA!O95</f>
        <v>0</v>
      </c>
      <c r="AC95">
        <f t="shared" si="3"/>
        <v>13.717183173206012</v>
      </c>
      <c r="AD95">
        <f t="shared" si="4"/>
        <v>1384.3433817620651</v>
      </c>
      <c r="AE95">
        <f>'IDT-1'!C95</f>
        <v>-35</v>
      </c>
      <c r="AF95" s="24"/>
      <c r="AG95">
        <f t="shared" si="5"/>
        <v>1349.3433817620651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5.24925</v>
      </c>
      <c r="E96">
        <f>GT_NG!Q96</f>
        <v>7.0891271056661562</v>
      </c>
      <c r="F96">
        <f>GT_Spot!Q96</f>
        <v>0</v>
      </c>
      <c r="G96">
        <f>PPCL_NG!Q96</f>
        <v>24.428392868890199</v>
      </c>
      <c r="H96">
        <f>PPCL_Spot!Q96</f>
        <v>0</v>
      </c>
      <c r="I96">
        <f>Bawana_NG!Q96</f>
        <v>60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809.98059883405745</v>
      </c>
      <c r="P96" s="36">
        <v>68.360000000000014</v>
      </c>
      <c r="Q96" s="36">
        <v>22.159999999999997</v>
      </c>
      <c r="R96" s="38">
        <v>0</v>
      </c>
      <c r="S96" s="38">
        <v>0</v>
      </c>
      <c r="T96" s="37">
        <f>SUMPRODUCT(LTA!J96:AN96,LTA!J$101:AN$101,LTA!J$104:AN$104)</f>
        <v>59.63</v>
      </c>
      <c r="U96" s="37">
        <f>SUMPRODUCT(LTA!J96:AN96,LTA!J$102:AN$102,LTA!J$104:AN$104)</f>
        <v>131.02000000000001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286.71000000000004</v>
      </c>
      <c r="AB96" s="75">
        <f>-STOA!O96</f>
        <v>0</v>
      </c>
      <c r="AC96">
        <f t="shared" si="3"/>
        <v>13.615946027113866</v>
      </c>
      <c r="AD96">
        <f t="shared" si="4"/>
        <v>1389.0114227815</v>
      </c>
      <c r="AE96">
        <f>'IDT-1'!C96</f>
        <v>-20</v>
      </c>
      <c r="AF96" s="24"/>
      <c r="AG96">
        <f t="shared" si="5"/>
        <v>1369.0114227815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-72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5.24925</v>
      </c>
      <c r="E97">
        <f>GT_NG!Q97</f>
        <v>7.0891271056661562</v>
      </c>
      <c r="F97">
        <f>GT_Spot!Q97</f>
        <v>0</v>
      </c>
      <c r="G97">
        <f>PPCL_NG!Q97</f>
        <v>24.428392868890199</v>
      </c>
      <c r="H97">
        <f>PPCL_Spot!Q97</f>
        <v>0</v>
      </c>
      <c r="I97">
        <f>Bawana_NG!Q97</f>
        <v>60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809.20843129463208</v>
      </c>
      <c r="P97" s="36">
        <v>68.360000000000014</v>
      </c>
      <c r="Q97" s="36">
        <v>22.159999999999997</v>
      </c>
      <c r="R97" s="38">
        <v>0</v>
      </c>
      <c r="S97" s="38">
        <v>0</v>
      </c>
      <c r="T97" s="37">
        <f>SUMPRODUCT(LTA!J97:AN97,LTA!J$101:AN$101,LTA!J$104:AN$104)</f>
        <v>58.83</v>
      </c>
      <c r="U97" s="37">
        <f>SUMPRODUCT(LTA!J97:AN97,LTA!J$102:AN$102,LTA!J$104:AN$104)</f>
        <v>130.08000000000001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286.71000000000004</v>
      </c>
      <c r="AB97" s="75">
        <f>-STOA!O97</f>
        <v>0</v>
      </c>
      <c r="AC97">
        <f t="shared" si="3"/>
        <v>13.531692060111554</v>
      </c>
      <c r="AD97">
        <f t="shared" si="4"/>
        <v>1393.583509209077</v>
      </c>
      <c r="AE97">
        <f>'IDT-1'!C97</f>
        <v>-10</v>
      </c>
      <c r="AF97" s="24"/>
      <c r="AG97">
        <f t="shared" si="5"/>
        <v>1383.583509209077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-65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5.24925</v>
      </c>
      <c r="E98">
        <f>GT_NG!Q98</f>
        <v>7.0891271056661562</v>
      </c>
      <c r="F98">
        <f>GT_Spot!Q98</f>
        <v>0</v>
      </c>
      <c r="G98">
        <f>PPCL_NG!Q98</f>
        <v>24.428392868890199</v>
      </c>
      <c r="H98">
        <f>PPCL_Spot!Q98</f>
        <v>0</v>
      </c>
      <c r="I98">
        <f>Bawana_NG!Q98</f>
        <v>60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806.96941170280377</v>
      </c>
      <c r="P98" s="36">
        <v>68.360000000000014</v>
      </c>
      <c r="Q98" s="36">
        <v>22.159999999999997</v>
      </c>
      <c r="R98" s="38">
        <v>0</v>
      </c>
      <c r="S98" s="38">
        <v>0</v>
      </c>
      <c r="T98" s="37">
        <f>SUMPRODUCT(LTA!J98:AN98,LTA!J$101:AN$101,LTA!J$104:AN$104)</f>
        <v>58.43</v>
      </c>
      <c r="U98" s="37">
        <f>SUMPRODUCT(LTA!J98:AN98,LTA!J$102:AN$102,LTA!J$104:AN$104)</f>
        <v>129.75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286.71000000000004</v>
      </c>
      <c r="AB98" s="75">
        <f>-STOA!O98</f>
        <v>0</v>
      </c>
      <c r="AC98">
        <f t="shared" si="3"/>
        <v>13.390149029914927</v>
      </c>
      <c r="AD98">
        <f t="shared" si="4"/>
        <v>1403.7560326474452</v>
      </c>
      <c r="AE98">
        <f>'IDT-1'!C98</f>
        <v>-15</v>
      </c>
      <c r="AF98" s="24"/>
      <c r="AG98">
        <f t="shared" si="5"/>
        <v>1388.7560326474452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-52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0.12793588750000023</v>
      </c>
      <c r="E99">
        <f t="shared" si="6"/>
        <v>0.16896190735202427</v>
      </c>
      <c r="F99">
        <f t="shared" si="6"/>
        <v>0</v>
      </c>
      <c r="G99">
        <f t="shared" si="6"/>
        <v>0.64487905417585789</v>
      </c>
      <c r="H99">
        <f t="shared" si="6"/>
        <v>0</v>
      </c>
      <c r="I99">
        <f t="shared" si="6"/>
        <v>1.3256808343073807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17.614237687513139</v>
      </c>
      <c r="P99" s="36">
        <f t="shared" si="6"/>
        <v>1.6422299999999976</v>
      </c>
      <c r="Q99" s="36">
        <f t="shared" si="6"/>
        <v>0.53159625862502502</v>
      </c>
      <c r="R99" s="38">
        <f t="shared" si="6"/>
        <v>0.29599499999999979</v>
      </c>
      <c r="S99" s="38">
        <f t="shared" si="6"/>
        <v>0</v>
      </c>
      <c r="T99" s="37">
        <f t="shared" si="6"/>
        <v>2.3507024999999993</v>
      </c>
      <c r="U99" s="37">
        <f t="shared" si="6"/>
        <v>2.925415000000001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-4.0039199999999999</v>
      </c>
      <c r="AA99" s="75">
        <f t="shared" si="6"/>
        <v>6.0270549999999954</v>
      </c>
      <c r="AB99" s="75">
        <f t="shared" si="6"/>
        <v>-0.35899999999999999</v>
      </c>
      <c r="AC99">
        <f t="shared" si="6"/>
        <v>0.34562154359683184</v>
      </c>
      <c r="AD99">
        <f t="shared" si="6"/>
        <v>28.619147585876615</v>
      </c>
      <c r="AE99">
        <f t="shared" si="6"/>
        <v>-0.18308200000000002</v>
      </c>
      <c r="AG99">
        <f t="shared" si="6"/>
        <v>28.436065585876619</v>
      </c>
      <c r="AI99">
        <f t="shared" si="6"/>
        <v>0</v>
      </c>
      <c r="AJ99">
        <f t="shared" si="6"/>
        <v>0</v>
      </c>
      <c r="AK99">
        <f t="shared" si="6"/>
        <v>0.4425</v>
      </c>
      <c r="AL99">
        <f t="shared" si="6"/>
        <v>-0.76949999999999996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45087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45087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45087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6.9207000000000001</v>
      </c>
      <c r="E3">
        <f>GT_NG!T3</f>
        <v>10.986920332936981</v>
      </c>
      <c r="F3">
        <f>GT_Spot!T3</f>
        <v>0</v>
      </c>
      <c r="G3">
        <f>PPCL_NG!T3</f>
        <v>29.308071837379114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969.77698229286079</v>
      </c>
      <c r="P3" s="36">
        <v>75.140000000000015</v>
      </c>
      <c r="Q3" s="36">
        <v>26.759999999999998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428.46000000000004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204.16000000000003</v>
      </c>
      <c r="AB3" s="75">
        <f>-STOA!P3</f>
        <v>0</v>
      </c>
      <c r="AC3">
        <f>SUMIF(B3:AB3,"&gt;0")*$AC$2-SUMIF(B3:AB3,"&lt;0")*($AC$2/(1-$AC$2))+SUMIF(AI3:AR3,"&gt;0")*$AC$2-SUMIF(AI3:AR3,"&lt;0")*($AC$2/(1-$AC$2))</f>
        <v>15.853311535275958</v>
      </c>
      <c r="AD3">
        <f>SUM(B3:AB3,AI3:AR3)-AC3</f>
        <v>1785.6593629279012</v>
      </c>
      <c r="AE3">
        <f>'IDT-1'!F3</f>
        <v>0</v>
      </c>
      <c r="AF3" s="24"/>
      <c r="AG3">
        <f>SUM(AD3:AF3)</f>
        <v>1785.6593629279012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6.9207000000000001</v>
      </c>
      <c r="E4">
        <f>GT_NG!T4</f>
        <v>10.986920332936981</v>
      </c>
      <c r="F4">
        <f>GT_Spot!T4</f>
        <v>0</v>
      </c>
      <c r="G4">
        <f>PPCL_NG!T4</f>
        <v>29.308071837379114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968.13763185213975</v>
      </c>
      <c r="P4" s="36">
        <v>75.140000000000015</v>
      </c>
      <c r="Q4" s="36">
        <v>26.759999999999998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428.49000000000007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204.16000000000003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15.839149251397613</v>
      </c>
      <c r="AD4">
        <f t="shared" ref="AD4:AD67" si="1">SUM(B4:AB4,AI4:AR4)-AC4</f>
        <v>1784.0641747710583</v>
      </c>
      <c r="AE4">
        <f>'IDT-1'!F4</f>
        <v>0</v>
      </c>
      <c r="AF4" s="24"/>
      <c r="AG4">
        <f t="shared" ref="AG4:AG67" si="2">SUM(AD4:AF4)</f>
        <v>1784.0641747710583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6.9207000000000001</v>
      </c>
      <c r="E5">
        <f>GT_NG!T5</f>
        <v>10.986920332936981</v>
      </c>
      <c r="F5">
        <f>GT_Spot!T5</f>
        <v>0</v>
      </c>
      <c r="G5">
        <f>PPCL_NG!T5</f>
        <v>29.308071837379114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958.83686307944458</v>
      </c>
      <c r="P5" s="36">
        <v>75.140000000000015</v>
      </c>
      <c r="Q5" s="36">
        <v>26.759999999999998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427.13000000000005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204.16000000000003</v>
      </c>
      <c r="AB5" s="75">
        <f>-STOA!P5</f>
        <v>0</v>
      </c>
      <c r="AC5">
        <f t="shared" si="0"/>
        <v>15.83411576141985</v>
      </c>
      <c r="AD5">
        <f t="shared" si="1"/>
        <v>1763.4084394883412</v>
      </c>
      <c r="AE5">
        <f>'IDT-1'!F5</f>
        <v>0</v>
      </c>
      <c r="AF5" s="24"/>
      <c r="AG5">
        <f t="shared" si="2"/>
        <v>1763.4084394883412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6.9207000000000001</v>
      </c>
      <c r="E6">
        <f>GT_NG!T6</f>
        <v>10.986920332936981</v>
      </c>
      <c r="F6">
        <f>GT_Spot!T6</f>
        <v>0</v>
      </c>
      <c r="G6">
        <f>PPCL_NG!T6</f>
        <v>29.308071837379114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957.89082283347784</v>
      </c>
      <c r="P6" s="36">
        <v>75.140000000000015</v>
      </c>
      <c r="Q6" s="36">
        <v>26.759999999999998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427.13000000000005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204.16000000000003</v>
      </c>
      <c r="AB6" s="75">
        <f>-STOA!P6</f>
        <v>0</v>
      </c>
      <c r="AC6">
        <f t="shared" si="0"/>
        <v>15.958962520088273</v>
      </c>
      <c r="AD6">
        <f t="shared" si="1"/>
        <v>1747.3375524837058</v>
      </c>
      <c r="AE6">
        <f>'IDT-1'!F6</f>
        <v>0</v>
      </c>
      <c r="AF6" s="24"/>
      <c r="AG6">
        <f t="shared" si="2"/>
        <v>1747.3375524837058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6.9207000000000001</v>
      </c>
      <c r="E7">
        <f>GT_NG!T7</f>
        <v>10.986920332936981</v>
      </c>
      <c r="F7">
        <f>GT_Spot!T7</f>
        <v>0</v>
      </c>
      <c r="G7">
        <f>PPCL_NG!T7</f>
        <v>29.308071837379114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950.16148552155892</v>
      </c>
      <c r="P7" s="36">
        <v>75.140000000000015</v>
      </c>
      <c r="Q7" s="36">
        <v>26.759999999999998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427.04000000000008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204.06</v>
      </c>
      <c r="AB7" s="75">
        <f>-STOA!P7</f>
        <v>0</v>
      </c>
      <c r="AC7">
        <f t="shared" si="0"/>
        <v>16.395325620508519</v>
      </c>
      <c r="AD7">
        <f t="shared" si="1"/>
        <v>1681.9818520713666</v>
      </c>
      <c r="AE7">
        <f>'IDT-1'!F7</f>
        <v>0</v>
      </c>
      <c r="AF7" s="24"/>
      <c r="AG7">
        <f t="shared" si="2"/>
        <v>1681.9818520713666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-82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6.9207000000000001</v>
      </c>
      <c r="E8">
        <f>GT_NG!T8</f>
        <v>10.986920332936981</v>
      </c>
      <c r="F8">
        <f>GT_Spot!T8</f>
        <v>0</v>
      </c>
      <c r="G8">
        <f>PPCL_NG!T8</f>
        <v>29.308071837379114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946.00912440721299</v>
      </c>
      <c r="P8" s="36">
        <v>75.140000000000015</v>
      </c>
      <c r="Q8" s="36">
        <v>26.759999999999998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427.3900000000001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204.06</v>
      </c>
      <c r="AB8" s="75">
        <f>-STOA!P8</f>
        <v>0</v>
      </c>
      <c r="AC8">
        <f t="shared" si="0"/>
        <v>16.308596077569103</v>
      </c>
      <c r="AD8">
        <f t="shared" si="1"/>
        <v>1684.2662204999601</v>
      </c>
      <c r="AE8">
        <f>'IDT-1'!F8</f>
        <v>-21.331</v>
      </c>
      <c r="AF8" s="24"/>
      <c r="AG8">
        <f t="shared" si="2"/>
        <v>1662.9352204999602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-76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6.9207000000000001</v>
      </c>
      <c r="E9">
        <f>GT_NG!T9</f>
        <v>10.986920332936981</v>
      </c>
      <c r="F9">
        <f>GT_Spot!T9</f>
        <v>0</v>
      </c>
      <c r="G9">
        <f>PPCL_NG!T9</f>
        <v>29.308071837379114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946.79392970366666</v>
      </c>
      <c r="P9" s="36">
        <v>75.140000000000015</v>
      </c>
      <c r="Q9" s="36">
        <v>26.759999999999998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424.16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204.06</v>
      </c>
      <c r="AB9" s="75">
        <f>-STOA!P9</f>
        <v>0</v>
      </c>
      <c r="AC9">
        <f t="shared" si="0"/>
        <v>16.455762787099605</v>
      </c>
      <c r="AD9">
        <f t="shared" si="1"/>
        <v>1662.6738590868833</v>
      </c>
      <c r="AE9">
        <f>'IDT-1'!F9</f>
        <v>-34.308</v>
      </c>
      <c r="AF9" s="24"/>
      <c r="AG9">
        <f t="shared" si="2"/>
        <v>1628.3658590868833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-95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6.9207000000000001</v>
      </c>
      <c r="E10">
        <f>GT_NG!T10</f>
        <v>10.986920332936981</v>
      </c>
      <c r="F10">
        <f>GT_Spot!T10</f>
        <v>0</v>
      </c>
      <c r="G10">
        <f>PPCL_NG!T10</f>
        <v>29.308071837379114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946.79392970366666</v>
      </c>
      <c r="P10" s="36">
        <v>75.140000000000015</v>
      </c>
      <c r="Q10" s="36">
        <v>26.759999999999998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424.49000000000007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-30</v>
      </c>
      <c r="AA10" s="75">
        <f>STOA!J10</f>
        <v>204.06</v>
      </c>
      <c r="AB10" s="75">
        <f>-STOA!P10</f>
        <v>0</v>
      </c>
      <c r="AC10">
        <f t="shared" si="0"/>
        <v>16.725010612765466</v>
      </c>
      <c r="AD10">
        <f t="shared" si="1"/>
        <v>1632.7346112612172</v>
      </c>
      <c r="AE10">
        <f>'IDT-1'!F10</f>
        <v>-24.219000000000001</v>
      </c>
      <c r="AF10" s="24"/>
      <c r="AG10">
        <f t="shared" si="2"/>
        <v>1608.5156112612171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-95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6.9207000000000001</v>
      </c>
      <c r="E11">
        <f>GT_NG!T11</f>
        <v>10.986920332936981</v>
      </c>
      <c r="F11">
        <f>GT_Spot!T11</f>
        <v>0</v>
      </c>
      <c r="G11">
        <f>PPCL_NG!T11</f>
        <v>23.08</v>
      </c>
      <c r="H11">
        <f>PPCL_Spot!T11</f>
        <v>0</v>
      </c>
      <c r="I11">
        <f>Bawana_NG!T11</f>
        <v>53.59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942.34782375693624</v>
      </c>
      <c r="P11" s="36">
        <v>75.140000000000015</v>
      </c>
      <c r="Q11" s="36">
        <v>26.759999999999998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424.69000000000005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-83</v>
      </c>
      <c r="AA11" s="75">
        <f>STOA!J11</f>
        <v>203.98000000000002</v>
      </c>
      <c r="AB11" s="75">
        <f>-STOA!P11</f>
        <v>0</v>
      </c>
      <c r="AC11">
        <f t="shared" si="0"/>
        <v>17.072119714286284</v>
      </c>
      <c r="AD11">
        <f t="shared" si="1"/>
        <v>1579.4233243755871</v>
      </c>
      <c r="AE11">
        <f>'IDT-1'!F11</f>
        <v>0</v>
      </c>
      <c r="AF11" s="24"/>
      <c r="AG11">
        <f t="shared" si="2"/>
        <v>1579.4233243755871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-88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6.9207000000000001</v>
      </c>
      <c r="E12">
        <f>GT_NG!T12</f>
        <v>10.986920332936981</v>
      </c>
      <c r="F12">
        <f>GT_Spot!T12</f>
        <v>0</v>
      </c>
      <c r="G12">
        <f>PPCL_NG!T12</f>
        <v>23.08</v>
      </c>
      <c r="H12">
        <f>PPCL_Spot!T12</f>
        <v>0</v>
      </c>
      <c r="I12">
        <f>Bawana_NG!T12</f>
        <v>53.59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942.37133988323114</v>
      </c>
      <c r="P12" s="36">
        <v>75.140000000000015</v>
      </c>
      <c r="Q12" s="36">
        <v>26.759999999999998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439.75000000000006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-109</v>
      </c>
      <c r="AA12" s="75">
        <f>STOA!J12</f>
        <v>203.98000000000002</v>
      </c>
      <c r="AB12" s="75">
        <f>-STOA!P12</f>
        <v>0</v>
      </c>
      <c r="AC12">
        <f t="shared" si="0"/>
        <v>17.426807844252565</v>
      </c>
      <c r="AD12">
        <f t="shared" si="1"/>
        <v>1569.1521523719157</v>
      </c>
      <c r="AE12">
        <f>'IDT-1'!F12</f>
        <v>0</v>
      </c>
      <c r="AF12" s="24"/>
      <c r="AG12">
        <f t="shared" si="2"/>
        <v>1569.1521523719157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-87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6.9207000000000001</v>
      </c>
      <c r="E13">
        <f>GT_NG!T13</f>
        <v>10.986920332936981</v>
      </c>
      <c r="F13">
        <f>GT_Spot!T13</f>
        <v>0</v>
      </c>
      <c r="G13">
        <f>PPCL_NG!T13</f>
        <v>29.308071837379114</v>
      </c>
      <c r="H13">
        <f>PPCL_Spot!T13</f>
        <v>0</v>
      </c>
      <c r="I13">
        <f>Bawana_NG!T13</f>
        <v>53.59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941.97466918136115</v>
      </c>
      <c r="P13" s="36">
        <v>75.140000000000015</v>
      </c>
      <c r="Q13" s="36">
        <v>26.759999999999998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439.55000000000007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-126</v>
      </c>
      <c r="AA13" s="75">
        <f>STOA!J13</f>
        <v>203.98000000000002</v>
      </c>
      <c r="AB13" s="75">
        <f>-STOA!P13</f>
        <v>0</v>
      </c>
      <c r="AC13">
        <f t="shared" si="0"/>
        <v>17.520754811856019</v>
      </c>
      <c r="AD13">
        <f t="shared" si="1"/>
        <v>1569.6896065398214</v>
      </c>
      <c r="AE13">
        <f>'IDT-1'!F13</f>
        <v>0</v>
      </c>
      <c r="AF13" s="24"/>
      <c r="AG13">
        <f t="shared" si="2"/>
        <v>1569.6896065398214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-75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6.9207000000000001</v>
      </c>
      <c r="E14">
        <f>GT_NG!T14</f>
        <v>10.986920332936981</v>
      </c>
      <c r="F14">
        <f>GT_Spot!T14</f>
        <v>0</v>
      </c>
      <c r="G14">
        <f>PPCL_NG!T14</f>
        <v>29.308071837379114</v>
      </c>
      <c r="H14">
        <f>PPCL_Spot!T14</f>
        <v>0</v>
      </c>
      <c r="I14">
        <f>Bawana_NG!T14</f>
        <v>53.59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940.92281707677387</v>
      </c>
      <c r="P14" s="36">
        <v>75.140000000000015</v>
      </c>
      <c r="Q14" s="36">
        <v>26.759999999999998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439.25000000000006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-151</v>
      </c>
      <c r="AA14" s="75">
        <f>STOA!J14</f>
        <v>203.98000000000002</v>
      </c>
      <c r="AB14" s="75">
        <f>-STOA!P14</f>
        <v>0</v>
      </c>
      <c r="AC14">
        <f t="shared" si="0"/>
        <v>17.730811701390536</v>
      </c>
      <c r="AD14">
        <f t="shared" si="1"/>
        <v>1543.1276975456994</v>
      </c>
      <c r="AE14">
        <f>'IDT-1'!F14</f>
        <v>0</v>
      </c>
      <c r="AF14" s="24"/>
      <c r="AG14">
        <f t="shared" si="2"/>
        <v>1543.1276975456994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-75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6.9207000000000001</v>
      </c>
      <c r="E15">
        <f>GT_NG!T15</f>
        <v>10.986920332936981</v>
      </c>
      <c r="F15">
        <f>GT_Spot!T15</f>
        <v>0</v>
      </c>
      <c r="G15">
        <f>PPCL_NG!T15</f>
        <v>29.69</v>
      </c>
      <c r="H15">
        <f>PPCL_Spot!T15</f>
        <v>0</v>
      </c>
      <c r="I15">
        <f>Bawana_NG!T15</f>
        <v>58.540000000000006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876.91048406280868</v>
      </c>
      <c r="P15" s="36">
        <v>75.140000000000015</v>
      </c>
      <c r="Q15" s="36">
        <v>26.759999999999998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438.3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-174.99</v>
      </c>
      <c r="AA15" s="75">
        <f>STOA!J15</f>
        <v>203.88000000000002</v>
      </c>
      <c r="AB15" s="75">
        <f>-STOA!P15</f>
        <v>0</v>
      </c>
      <c r="AC15">
        <f t="shared" si="0"/>
        <v>17.000898424412995</v>
      </c>
      <c r="AD15">
        <f t="shared" si="1"/>
        <v>1507.1372059713328</v>
      </c>
      <c r="AE15">
        <f>'IDT-1'!F15</f>
        <v>0</v>
      </c>
      <c r="AF15" s="24"/>
      <c r="AG15">
        <f t="shared" si="2"/>
        <v>1507.1372059713328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-28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6.9207000000000001</v>
      </c>
      <c r="E16">
        <f>GT_NG!T16</f>
        <v>10.986920332936981</v>
      </c>
      <c r="F16">
        <f>GT_Spot!T16</f>
        <v>0</v>
      </c>
      <c r="G16">
        <f>PPCL_NG!T16</f>
        <v>29.69</v>
      </c>
      <c r="H16">
        <f>PPCL_Spot!T16</f>
        <v>0</v>
      </c>
      <c r="I16">
        <f>Bawana_NG!T16</f>
        <v>58.540000000000006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876.56670278785464</v>
      </c>
      <c r="P16" s="36">
        <v>75.140000000000015</v>
      </c>
      <c r="Q16" s="36">
        <v>26.759999999999998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438.00000000000006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-198</v>
      </c>
      <c r="AA16" s="75">
        <f>STOA!J16</f>
        <v>203.88000000000002</v>
      </c>
      <c r="AB16" s="75">
        <f>-STOA!P16</f>
        <v>0</v>
      </c>
      <c r="AC16">
        <f t="shared" si="0"/>
        <v>16.950931292857639</v>
      </c>
      <c r="AD16">
        <f t="shared" si="1"/>
        <v>1511.5333918279341</v>
      </c>
      <c r="AE16">
        <f>'IDT-1'!F16</f>
        <v>0</v>
      </c>
      <c r="AF16" s="24"/>
      <c r="AG16">
        <f t="shared" si="2"/>
        <v>1511.5333918279341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6.9207000000000001</v>
      </c>
      <c r="E17">
        <f>GT_NG!T17</f>
        <v>10.986920332936981</v>
      </c>
      <c r="F17">
        <f>GT_Spot!T17</f>
        <v>0</v>
      </c>
      <c r="G17">
        <f>PPCL_NG!T17</f>
        <v>29.69</v>
      </c>
      <c r="H17">
        <f>PPCL_Spot!T17</f>
        <v>0</v>
      </c>
      <c r="I17">
        <f>Bawana_NG!T17</f>
        <v>58.540000000000006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873.36843472529222</v>
      </c>
      <c r="P17" s="36">
        <v>75.140000000000015</v>
      </c>
      <c r="Q17" s="36">
        <v>26.759999999999998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437.62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-219</v>
      </c>
      <c r="AA17" s="75">
        <f>STOA!J17</f>
        <v>203.88000000000002</v>
      </c>
      <c r="AB17" s="75">
        <f>-STOA!P17</f>
        <v>0</v>
      </c>
      <c r="AC17">
        <f t="shared" si="0"/>
        <v>17.105883211873195</v>
      </c>
      <c r="AD17">
        <f t="shared" si="1"/>
        <v>1486.8001718463563</v>
      </c>
      <c r="AE17">
        <f>'IDT-1'!F17</f>
        <v>0</v>
      </c>
      <c r="AF17" s="24"/>
      <c r="AG17">
        <f t="shared" si="2"/>
        <v>1486.8001718463563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6.9207000000000001</v>
      </c>
      <c r="E18">
        <f>GT_NG!T18</f>
        <v>10.986920332936981</v>
      </c>
      <c r="F18">
        <f>GT_Spot!T18</f>
        <v>0</v>
      </c>
      <c r="G18">
        <f>PPCL_NG!T18</f>
        <v>29.69</v>
      </c>
      <c r="H18">
        <f>PPCL_Spot!T18</f>
        <v>0</v>
      </c>
      <c r="I18">
        <f>Bawana_NG!T18</f>
        <v>58.540000000000006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865.58276516240039</v>
      </c>
      <c r="P18" s="36">
        <v>75.140000000000015</v>
      </c>
      <c r="Q18" s="36">
        <v>26.759999999999998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437.22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-238</v>
      </c>
      <c r="AA18" s="75">
        <f>STOA!J18</f>
        <v>203.88000000000002</v>
      </c>
      <c r="AB18" s="75">
        <f>-STOA!P18</f>
        <v>0</v>
      </c>
      <c r="AC18">
        <f t="shared" si="0"/>
        <v>17.202533742641457</v>
      </c>
      <c r="AD18">
        <f t="shared" si="1"/>
        <v>1459.5178517526961</v>
      </c>
      <c r="AE18">
        <f>'IDT-1'!F18</f>
        <v>0</v>
      </c>
      <c r="AF18" s="24"/>
      <c r="AG18">
        <f t="shared" si="2"/>
        <v>1459.5178517526961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6.9207000000000001</v>
      </c>
      <c r="E19">
        <f>GT_NG!T19</f>
        <v>10.986920332936981</v>
      </c>
      <c r="F19">
        <f>GT_Spot!T19</f>
        <v>0</v>
      </c>
      <c r="G19">
        <f>PPCL_NG!T19</f>
        <v>29.69</v>
      </c>
      <c r="H19">
        <f>PPCL_Spot!T19</f>
        <v>0</v>
      </c>
      <c r="I19">
        <f>Bawana_NG!T19</f>
        <v>58.540000000000006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867.03336106764607</v>
      </c>
      <c r="P19" s="36">
        <v>75.140000000000015</v>
      </c>
      <c r="Q19" s="36">
        <v>26.759999999999998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436.75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-260</v>
      </c>
      <c r="AA19" s="75">
        <f>STOA!J19</f>
        <v>203.88000000000002</v>
      </c>
      <c r="AB19" s="75">
        <f>-STOA!P19</f>
        <v>0</v>
      </c>
      <c r="AC19">
        <f t="shared" si="0"/>
        <v>17.406481792095917</v>
      </c>
      <c r="AD19">
        <f t="shared" si="1"/>
        <v>1438.2944996084873</v>
      </c>
      <c r="AE19">
        <f>'IDT-1'!F19</f>
        <v>0</v>
      </c>
      <c r="AF19" s="24"/>
      <c r="AG19">
        <f t="shared" si="2"/>
        <v>1438.2944996084873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6.9207000000000001</v>
      </c>
      <c r="E20">
        <f>GT_NG!T20</f>
        <v>11.316595223515005</v>
      </c>
      <c r="F20">
        <f>GT_Spot!T20</f>
        <v>0</v>
      </c>
      <c r="G20">
        <f>PPCL_NG!T20</f>
        <v>29.69</v>
      </c>
      <c r="H20">
        <f>PPCL_Spot!T20</f>
        <v>0</v>
      </c>
      <c r="I20">
        <f>Bawana_NG!T20</f>
        <v>58.540000000000006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864.60288397754618</v>
      </c>
      <c r="P20" s="36">
        <v>75.140000000000015</v>
      </c>
      <c r="Q20" s="36">
        <v>26.759999999999998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436.34000000000003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-278</v>
      </c>
      <c r="AA20" s="75">
        <f>STOA!J20</f>
        <v>203.88000000000002</v>
      </c>
      <c r="AB20" s="75">
        <f>-STOA!P20</f>
        <v>0</v>
      </c>
      <c r="AC20">
        <f t="shared" si="0"/>
        <v>17.544193028139638</v>
      </c>
      <c r="AD20">
        <f t="shared" si="1"/>
        <v>1417.6459861729215</v>
      </c>
      <c r="AE20">
        <f>'IDT-1'!F20</f>
        <v>0</v>
      </c>
      <c r="AF20" s="24"/>
      <c r="AG20">
        <f t="shared" si="2"/>
        <v>1417.6459861729215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6.9207000000000001</v>
      </c>
      <c r="E21">
        <f>GT_NG!T21</f>
        <v>11.316595223515005</v>
      </c>
      <c r="F21">
        <f>GT_Spot!T21</f>
        <v>0</v>
      </c>
      <c r="G21">
        <f>PPCL_NG!T21</f>
        <v>29.69</v>
      </c>
      <c r="H21">
        <f>PPCL_Spot!T21</f>
        <v>0</v>
      </c>
      <c r="I21">
        <f>Bawana_NG!T21</f>
        <v>58.540000000000006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858.210574482379</v>
      </c>
      <c r="P21" s="36">
        <v>75.140000000000015</v>
      </c>
      <c r="Q21" s="36">
        <v>26.759999999999998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429.23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-295</v>
      </c>
      <c r="AA21" s="75">
        <f>STOA!J21</f>
        <v>203.88000000000002</v>
      </c>
      <c r="AB21" s="75">
        <f>-STOA!P21</f>
        <v>0</v>
      </c>
      <c r="AC21">
        <f t="shared" si="0"/>
        <v>17.576300872459488</v>
      </c>
      <c r="AD21">
        <f t="shared" si="1"/>
        <v>1387.1115688334346</v>
      </c>
      <c r="AE21">
        <f>'IDT-1'!F21</f>
        <v>0</v>
      </c>
      <c r="AF21" s="24"/>
      <c r="AG21">
        <f t="shared" si="2"/>
        <v>1387.1115688334346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6.9207000000000001</v>
      </c>
      <c r="E22">
        <f>GT_NG!T22</f>
        <v>10.979791794243726</v>
      </c>
      <c r="F22">
        <f>GT_Spot!T22</f>
        <v>0</v>
      </c>
      <c r="G22">
        <f>PPCL_NG!T22</f>
        <v>22.788520225959349</v>
      </c>
      <c r="H22">
        <f>PPCL_Spot!T22</f>
        <v>0</v>
      </c>
      <c r="I22">
        <f>Bawana_NG!T22</f>
        <v>58.540000000000006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862.37887376803303</v>
      </c>
      <c r="P22" s="36">
        <v>75.140000000000015</v>
      </c>
      <c r="Q22" s="36">
        <v>26.759999999999998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428.65000000000003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-314</v>
      </c>
      <c r="AA22" s="75">
        <f>STOA!J22</f>
        <v>203.88000000000002</v>
      </c>
      <c r="AB22" s="75">
        <f>-STOA!P22</f>
        <v>0</v>
      </c>
      <c r="AC22">
        <f t="shared" si="0"/>
        <v>17.712865436905812</v>
      </c>
      <c r="AD22">
        <f t="shared" si="1"/>
        <v>1364.3250203513305</v>
      </c>
      <c r="AE22">
        <f>'IDT-1'!F22</f>
        <v>0</v>
      </c>
      <c r="AF22" s="24"/>
      <c r="AG22">
        <f t="shared" si="2"/>
        <v>1364.3250203513305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6.9207000000000001</v>
      </c>
      <c r="E23">
        <f>GT_NG!T23</f>
        <v>10.979791794243726</v>
      </c>
      <c r="F23">
        <f>GT_Spot!T23</f>
        <v>0</v>
      </c>
      <c r="G23">
        <f>PPCL_NG!T23</f>
        <v>29.308071837379114</v>
      </c>
      <c r="H23">
        <f>PPCL_Spot!T23</f>
        <v>0</v>
      </c>
      <c r="I23">
        <f>Bawana_NG!T23</f>
        <v>58.540000000000006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847.0217821660799</v>
      </c>
      <c r="P23" s="36">
        <v>77.69</v>
      </c>
      <c r="Q23" s="36">
        <v>26.759999999999998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427.52000000000004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-338</v>
      </c>
      <c r="AA23" s="75">
        <f>STOA!J23</f>
        <v>203.79000000000002</v>
      </c>
      <c r="AB23" s="75">
        <f>-STOA!P23</f>
        <v>0</v>
      </c>
      <c r="AC23">
        <f t="shared" si="0"/>
        <v>17.859874145521804</v>
      </c>
      <c r="AD23">
        <f t="shared" si="1"/>
        <v>1332.6704716521808</v>
      </c>
      <c r="AE23">
        <f>'IDT-1'!F23</f>
        <v>0</v>
      </c>
      <c r="AF23" s="24"/>
      <c r="AG23">
        <f t="shared" si="2"/>
        <v>1332.6704716521808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6.9207000000000001</v>
      </c>
      <c r="E24">
        <f>GT_NG!T24</f>
        <v>10.979791794243726</v>
      </c>
      <c r="F24">
        <f>GT_Spot!T24</f>
        <v>0</v>
      </c>
      <c r="G24">
        <f>PPCL_NG!T24</f>
        <v>29.308071837379114</v>
      </c>
      <c r="H24">
        <f>PPCL_Spot!T24</f>
        <v>0</v>
      </c>
      <c r="I24">
        <f>Bawana_NG!T24</f>
        <v>58.540000000000006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850.08819178658541</v>
      </c>
      <c r="P24" s="36">
        <v>75.139999999999986</v>
      </c>
      <c r="Q24" s="36">
        <v>26.759999999999998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426.98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-366</v>
      </c>
      <c r="AA24" s="75">
        <f>STOA!J24</f>
        <v>203.79000000000002</v>
      </c>
      <c r="AB24" s="75">
        <f>-STOA!P24</f>
        <v>0</v>
      </c>
      <c r="AC24">
        <f t="shared" si="0"/>
        <v>18.108254120803718</v>
      </c>
      <c r="AD24">
        <f t="shared" si="1"/>
        <v>1304.3985012974044</v>
      </c>
      <c r="AE24">
        <f>'IDT-1'!F24</f>
        <v>0</v>
      </c>
      <c r="AF24" s="24"/>
      <c r="AG24">
        <f t="shared" si="2"/>
        <v>1304.3985012974044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6.9207000000000001</v>
      </c>
      <c r="E25">
        <f>GT_NG!T25</f>
        <v>10.979791794243726</v>
      </c>
      <c r="F25">
        <f>GT_Spot!T25</f>
        <v>0</v>
      </c>
      <c r="G25">
        <f>PPCL_NG!T25</f>
        <v>23.7</v>
      </c>
      <c r="H25">
        <f>PPCL_Spot!T25</f>
        <v>0</v>
      </c>
      <c r="I25">
        <f>Bawana_NG!T25</f>
        <v>58.540000000000006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851.27179136681673</v>
      </c>
      <c r="P25" s="36">
        <v>75.139999999999986</v>
      </c>
      <c r="Q25" s="36">
        <v>26.759999999999998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428.17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-389</v>
      </c>
      <c r="AA25" s="75">
        <f>STOA!J25</f>
        <v>203.79000000000002</v>
      </c>
      <c r="AB25" s="75">
        <f>-STOA!P25</f>
        <v>0</v>
      </c>
      <c r="AC25">
        <f t="shared" si="0"/>
        <v>18.283987697951314</v>
      </c>
      <c r="AD25">
        <f t="shared" si="1"/>
        <v>1277.9882954631094</v>
      </c>
      <c r="AE25">
        <f>'IDT-1'!F25</f>
        <v>0</v>
      </c>
      <c r="AF25" s="24"/>
      <c r="AG25">
        <f t="shared" si="2"/>
        <v>1277.9882954631094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6.9207000000000001</v>
      </c>
      <c r="E26">
        <f>GT_NG!T26</f>
        <v>10.979791794243726</v>
      </c>
      <c r="F26">
        <f>GT_Spot!T26</f>
        <v>0</v>
      </c>
      <c r="G26">
        <f>PPCL_NG!T26</f>
        <v>23.7</v>
      </c>
      <c r="H26">
        <f>PPCL_Spot!T26</f>
        <v>0</v>
      </c>
      <c r="I26">
        <f>Bawana_NG!T26</f>
        <v>58.540000000000006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851.38406985468839</v>
      </c>
      <c r="P26" s="36">
        <v>75.139999999999986</v>
      </c>
      <c r="Q26" s="36">
        <v>26.759999999999998</v>
      </c>
      <c r="R26" s="38">
        <v>0</v>
      </c>
      <c r="S26" s="38">
        <v>0</v>
      </c>
      <c r="T26" s="37">
        <f>SUMPRODUCT(LTA!J26:AN26,LTA!J$101:AN$101,LTA!J$105:AN$105)</f>
        <v>0.62</v>
      </c>
      <c r="U26" s="37">
        <f>SUMPRODUCT(LTA!J26:AN26,LTA!J$102:AN$102,LTA!J$105:AN$105)</f>
        <v>432.12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-416</v>
      </c>
      <c r="AA26" s="75">
        <f>STOA!J26</f>
        <v>203.79000000000002</v>
      </c>
      <c r="AB26" s="75">
        <f>-STOA!P26</f>
        <v>0</v>
      </c>
      <c r="AC26">
        <f t="shared" si="0"/>
        <v>18.564901191743857</v>
      </c>
      <c r="AD26">
        <f t="shared" si="1"/>
        <v>1255.3896604571883</v>
      </c>
      <c r="AE26">
        <f>'IDT-1'!F26</f>
        <v>0</v>
      </c>
      <c r="AF26" s="24"/>
      <c r="AG26">
        <f t="shared" si="2"/>
        <v>1255.3896604571883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6.9207000000000001</v>
      </c>
      <c r="E27">
        <f>GT_NG!T27</f>
        <v>10.983154670750382</v>
      </c>
      <c r="F27">
        <f>GT_Spot!T27</f>
        <v>0</v>
      </c>
      <c r="G27">
        <f>PPCL_NG!T27</f>
        <v>29.308071837379114</v>
      </c>
      <c r="H27">
        <f>PPCL_Spot!T27</f>
        <v>0</v>
      </c>
      <c r="I27">
        <f>Bawana_NG!T27</f>
        <v>58.540000000000006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851.56718646759691</v>
      </c>
      <c r="P27" s="36">
        <v>75.139999999999986</v>
      </c>
      <c r="Q27" s="36">
        <v>26.759999999999998</v>
      </c>
      <c r="R27" s="38">
        <v>8.2000000000000011</v>
      </c>
      <c r="S27" s="38">
        <v>0</v>
      </c>
      <c r="T27" s="37">
        <f>SUMPRODUCT(LTA!J27:AN27,LTA!J$101:AN$101,LTA!J$105:AN$105)</f>
        <v>3.95</v>
      </c>
      <c r="U27" s="37">
        <f>SUMPRODUCT(LTA!J27:AN27,LTA!J$102:AN$102,LTA!J$105:AN$105)</f>
        <v>436.55999999999995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-439</v>
      </c>
      <c r="AA27" s="75">
        <f>STOA!J27</f>
        <v>203.70000000000002</v>
      </c>
      <c r="AB27" s="75">
        <f>-STOA!P27</f>
        <v>0</v>
      </c>
      <c r="AC27">
        <f t="shared" si="0"/>
        <v>18.959834176430139</v>
      </c>
      <c r="AD27">
        <f t="shared" si="1"/>
        <v>1253.6692787992963</v>
      </c>
      <c r="AE27">
        <f>'IDT-1'!F27</f>
        <v>0</v>
      </c>
      <c r="AF27" s="24"/>
      <c r="AG27">
        <f t="shared" si="2"/>
        <v>1253.6692787992963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6.9207000000000001</v>
      </c>
      <c r="E28">
        <f>GT_NG!T28</f>
        <v>10.983154670750382</v>
      </c>
      <c r="F28">
        <f>GT_Spot!T28</f>
        <v>0</v>
      </c>
      <c r="G28">
        <f>PPCL_NG!T28</f>
        <v>29.308071837379114</v>
      </c>
      <c r="H28">
        <f>PPCL_Spot!T28</f>
        <v>0</v>
      </c>
      <c r="I28">
        <f>Bawana_NG!T28</f>
        <v>61.177281009732894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850.79213320339773</v>
      </c>
      <c r="P28" s="36">
        <v>75.139999999999986</v>
      </c>
      <c r="Q28" s="36">
        <v>26.759999999999998</v>
      </c>
      <c r="R28" s="38">
        <v>10.489999999999998</v>
      </c>
      <c r="S28" s="38">
        <v>0</v>
      </c>
      <c r="T28" s="37">
        <f>SUMPRODUCT(LTA!J28:AN28,LTA!J$101:AN$101,LTA!J$105:AN$105)</f>
        <v>8.08</v>
      </c>
      <c r="U28" s="37">
        <f>SUMPRODUCT(LTA!J28:AN28,LTA!J$102:AN$102,LTA!J$105:AN$105)</f>
        <v>440.45999999999992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-458</v>
      </c>
      <c r="AA28" s="75">
        <f>STOA!J28</f>
        <v>203.70000000000002</v>
      </c>
      <c r="AB28" s="75">
        <f>-STOA!P28</f>
        <v>0</v>
      </c>
      <c r="AC28">
        <f t="shared" si="0"/>
        <v>19.235722203512545</v>
      </c>
      <c r="AD28">
        <f t="shared" si="1"/>
        <v>1246.5756185177477</v>
      </c>
      <c r="AE28">
        <f>'IDT-1'!F28</f>
        <v>0</v>
      </c>
      <c r="AF28" s="24"/>
      <c r="AG28">
        <f t="shared" si="2"/>
        <v>1246.5756185177477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6.9207000000000001</v>
      </c>
      <c r="E29">
        <f>GT_NG!T29</f>
        <v>10.983154670750382</v>
      </c>
      <c r="F29">
        <f>GT_Spot!T29</f>
        <v>0</v>
      </c>
      <c r="G29">
        <f>PPCL_NG!T29</f>
        <v>23.7</v>
      </c>
      <c r="H29">
        <f>PPCL_Spot!T29</f>
        <v>0</v>
      </c>
      <c r="I29">
        <f>Bawana_NG!T29</f>
        <v>61.177281009732894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858.9702333597279</v>
      </c>
      <c r="P29" s="36">
        <v>75.139999999999986</v>
      </c>
      <c r="Q29" s="36">
        <v>26.759999999999998</v>
      </c>
      <c r="R29" s="38">
        <v>22.199999999999996</v>
      </c>
      <c r="S29" s="38">
        <v>0</v>
      </c>
      <c r="T29" s="37">
        <f>SUMPRODUCT(LTA!J29:AN29,LTA!J$101:AN$101,LTA!J$105:AN$105)</f>
        <v>12.89</v>
      </c>
      <c r="U29" s="37">
        <f>SUMPRODUCT(LTA!J29:AN29,LTA!J$102:AN$102,LTA!J$105:AN$105)</f>
        <v>444.83999999999992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-492</v>
      </c>
      <c r="AA29" s="75">
        <f>STOA!J29</f>
        <v>203.70000000000002</v>
      </c>
      <c r="AB29" s="75">
        <f>-STOA!P29</f>
        <v>0</v>
      </c>
      <c r="AC29">
        <f t="shared" si="0"/>
        <v>19.744114788473958</v>
      </c>
      <c r="AD29">
        <f t="shared" si="1"/>
        <v>1235.5372542517373</v>
      </c>
      <c r="AE29">
        <f>'IDT-1'!F29</f>
        <v>0</v>
      </c>
      <c r="AF29" s="24"/>
      <c r="AG29">
        <f t="shared" si="2"/>
        <v>1235.5372542517373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6.9207000000000001</v>
      </c>
      <c r="E30">
        <f>GT_NG!T30</f>
        <v>10.983154670750382</v>
      </c>
      <c r="F30">
        <f>GT_Spot!T30</f>
        <v>0</v>
      </c>
      <c r="G30">
        <f>PPCL_NG!T30</f>
        <v>23.7</v>
      </c>
      <c r="H30">
        <f>PPCL_Spot!T30</f>
        <v>0</v>
      </c>
      <c r="I30">
        <f>Bawana_NG!T30</f>
        <v>61.177281009732894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757.800647198663</v>
      </c>
      <c r="P30" s="36">
        <v>75.139999999999986</v>
      </c>
      <c r="Q30" s="36">
        <v>7.74</v>
      </c>
      <c r="R30" s="38">
        <v>22.2</v>
      </c>
      <c r="S30" s="38">
        <v>0</v>
      </c>
      <c r="T30" s="37">
        <f>SUMPRODUCT(LTA!J30:AN30,LTA!J$101:AN$101,LTA!J$105:AN$105)</f>
        <v>18.91</v>
      </c>
      <c r="U30" s="37">
        <f>SUMPRODUCT(LTA!J30:AN30,LTA!J$102:AN$102,LTA!J$105:AN$105)</f>
        <v>401.52999999999992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-227</v>
      </c>
      <c r="AA30" s="75">
        <f>STOA!J30</f>
        <v>203.70000000000002</v>
      </c>
      <c r="AB30" s="75">
        <f>-STOA!P30</f>
        <v>0</v>
      </c>
      <c r="AC30">
        <f t="shared" si="0"/>
        <v>16.671450201039473</v>
      </c>
      <c r="AD30">
        <f t="shared" si="1"/>
        <v>1271.1303326781067</v>
      </c>
      <c r="AE30">
        <f>'IDT-1'!F30</f>
        <v>0</v>
      </c>
      <c r="AF30" s="24"/>
      <c r="AG30">
        <f t="shared" si="2"/>
        <v>1271.1303326781067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-75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6.9207000000000001</v>
      </c>
      <c r="E31">
        <f>GT_NG!T31</f>
        <v>10.979791794243726</v>
      </c>
      <c r="F31">
        <f>GT_Spot!T31</f>
        <v>0</v>
      </c>
      <c r="G31">
        <f>PPCL_NG!T31</f>
        <v>29.308071837379114</v>
      </c>
      <c r="H31">
        <f>PPCL_Spot!T31</f>
        <v>0</v>
      </c>
      <c r="I31">
        <f>Bawana_NG!T31</f>
        <v>61.177281009732894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675.88249713407208</v>
      </c>
      <c r="P31" s="36">
        <v>75.139999999999986</v>
      </c>
      <c r="Q31" s="36">
        <v>7.74</v>
      </c>
      <c r="R31" s="38">
        <v>22.199999999999996</v>
      </c>
      <c r="S31" s="38">
        <v>0</v>
      </c>
      <c r="T31" s="37">
        <f>SUMPRODUCT(LTA!J31:AN31,LTA!J$101:AN$101,LTA!J$105:AN$105)</f>
        <v>27.87</v>
      </c>
      <c r="U31" s="37">
        <f>SUMPRODUCT(LTA!J31:AN31,LTA!J$102:AN$102,LTA!J$105:AN$105)</f>
        <v>407.57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-275</v>
      </c>
      <c r="AA31" s="75">
        <f>STOA!J31</f>
        <v>237.55</v>
      </c>
      <c r="AB31" s="75">
        <f>-STOA!P31</f>
        <v>0</v>
      </c>
      <c r="AC31">
        <f t="shared" si="0"/>
        <v>16.190062476227478</v>
      </c>
      <c r="AD31">
        <f t="shared" si="1"/>
        <v>1271.1482792992003</v>
      </c>
      <c r="AE31">
        <f>'IDT-1'!F31</f>
        <v>0</v>
      </c>
      <c r="AF31" s="24"/>
      <c r="AG31">
        <f t="shared" si="2"/>
        <v>1271.1482792992003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6.9207000000000001</v>
      </c>
      <c r="E32">
        <f>GT_NG!T32</f>
        <v>10.979791794243726</v>
      </c>
      <c r="F32">
        <f>GT_Spot!T32</f>
        <v>0</v>
      </c>
      <c r="G32">
        <f>PPCL_NG!T32</f>
        <v>29.308071837379114</v>
      </c>
      <c r="H32">
        <f>PPCL_Spot!T32</f>
        <v>0</v>
      </c>
      <c r="I32">
        <f>Bawana_NG!T32</f>
        <v>61.177281009732894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673.49380328688017</v>
      </c>
      <c r="P32" s="36">
        <v>75.139999999999986</v>
      </c>
      <c r="Q32" s="36">
        <v>7.74</v>
      </c>
      <c r="R32" s="38">
        <v>22.199999999999996</v>
      </c>
      <c r="S32" s="38">
        <v>0</v>
      </c>
      <c r="T32" s="37">
        <f>SUMPRODUCT(LTA!J32:AN32,LTA!J$101:AN$101,LTA!J$105:AN$105)</f>
        <v>35.78</v>
      </c>
      <c r="U32" s="37">
        <f>SUMPRODUCT(LTA!J32:AN32,LTA!J$102:AN$102,LTA!J$105:AN$105)</f>
        <v>413.93999999999994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-304</v>
      </c>
      <c r="AA32" s="75">
        <f>STOA!J32</f>
        <v>237.55</v>
      </c>
      <c r="AB32" s="75">
        <f>-STOA!P32</f>
        <v>0</v>
      </c>
      <c r="AC32">
        <f t="shared" si="0"/>
        <v>16.552171668515854</v>
      </c>
      <c r="AD32">
        <f t="shared" si="1"/>
        <v>1253.6774762597199</v>
      </c>
      <c r="AE32">
        <f>'IDT-1'!F32</f>
        <v>0</v>
      </c>
      <c r="AF32" s="24"/>
      <c r="AG32">
        <f t="shared" si="2"/>
        <v>1253.6774762597199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6.9207000000000001</v>
      </c>
      <c r="E33">
        <f>GT_NG!T33</f>
        <v>10.979791794243726</v>
      </c>
      <c r="F33">
        <f>GT_Spot!T33</f>
        <v>0</v>
      </c>
      <c r="G33">
        <f>PPCL_NG!T33</f>
        <v>29.308071837379114</v>
      </c>
      <c r="H33">
        <f>PPCL_Spot!T33</f>
        <v>0</v>
      </c>
      <c r="I33">
        <f>Bawana_NG!T33</f>
        <v>61.177281009732894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671.42656093981793</v>
      </c>
      <c r="P33" s="36">
        <v>75.139999999999986</v>
      </c>
      <c r="Q33" s="36">
        <v>7.74</v>
      </c>
      <c r="R33" s="38">
        <v>22.199999999999996</v>
      </c>
      <c r="S33" s="38">
        <v>0</v>
      </c>
      <c r="T33" s="37">
        <f>SUMPRODUCT(LTA!J33:AN33,LTA!J$101:AN$101,LTA!J$105:AN$105)</f>
        <v>47</v>
      </c>
      <c r="U33" s="37">
        <f>SUMPRODUCT(LTA!J33:AN33,LTA!J$102:AN$102,LTA!J$105:AN$105)</f>
        <v>420.53999999999996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-324</v>
      </c>
      <c r="AA33" s="75">
        <f>STOA!J33</f>
        <v>237.55</v>
      </c>
      <c r="AB33" s="75">
        <f>-STOA!P33</f>
        <v>0</v>
      </c>
      <c r="AC33">
        <f t="shared" si="0"/>
        <v>16.86835848630561</v>
      </c>
      <c r="AD33">
        <f t="shared" si="1"/>
        <v>1249.1140470948678</v>
      </c>
      <c r="AE33">
        <f>'IDT-1'!F33</f>
        <v>0</v>
      </c>
      <c r="AF33" s="24"/>
      <c r="AG33">
        <f t="shared" si="2"/>
        <v>1249.1140470948678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6.9207000000000001</v>
      </c>
      <c r="E34">
        <f>GT_NG!T34</f>
        <v>10.979791794243726</v>
      </c>
      <c r="F34">
        <f>GT_Spot!T34</f>
        <v>0</v>
      </c>
      <c r="G34">
        <f>PPCL_NG!T34</f>
        <v>29.308071837379114</v>
      </c>
      <c r="H34">
        <f>PPCL_Spot!T34</f>
        <v>0</v>
      </c>
      <c r="I34">
        <f>Bawana_NG!T34</f>
        <v>61.177281009732894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671.42636867428337</v>
      </c>
      <c r="P34" s="36">
        <v>75.139999999999986</v>
      </c>
      <c r="Q34" s="36">
        <v>7.74</v>
      </c>
      <c r="R34" s="38">
        <v>22.199999999999996</v>
      </c>
      <c r="S34" s="38">
        <v>0</v>
      </c>
      <c r="T34" s="37">
        <f>SUMPRODUCT(LTA!J34:AN34,LTA!J$101:AN$101,LTA!J$105:AN$105)</f>
        <v>58.160000000000004</v>
      </c>
      <c r="U34" s="37">
        <f>SUMPRODUCT(LTA!J34:AN34,LTA!J$102:AN$102,LTA!J$105:AN$105)</f>
        <v>427.04999999999995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-353</v>
      </c>
      <c r="AA34" s="75">
        <f>STOA!J34</f>
        <v>237.55</v>
      </c>
      <c r="AB34" s="75">
        <f>-STOA!P34</f>
        <v>0</v>
      </c>
      <c r="AC34">
        <f t="shared" si="0"/>
        <v>17.281318492512572</v>
      </c>
      <c r="AD34">
        <f t="shared" si="1"/>
        <v>1237.3708948231265</v>
      </c>
      <c r="AE34">
        <f>'IDT-1'!F34</f>
        <v>0</v>
      </c>
      <c r="AF34" s="24"/>
      <c r="AG34">
        <f t="shared" si="2"/>
        <v>1237.3708948231265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6.9207000000000001</v>
      </c>
      <c r="E35">
        <f>GT_NG!T35</f>
        <v>10.979791794243726</v>
      </c>
      <c r="F35">
        <f>GT_Spot!T35</f>
        <v>0</v>
      </c>
      <c r="G35">
        <f>PPCL_NG!T35</f>
        <v>29.308071837379114</v>
      </c>
      <c r="H35">
        <f>PPCL_Spot!T35</f>
        <v>0</v>
      </c>
      <c r="I35">
        <f>Bawana_NG!T35</f>
        <v>61.177281009732894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644.80210696904555</v>
      </c>
      <c r="P35" s="36">
        <v>29.019999999999992</v>
      </c>
      <c r="Q35" s="36">
        <v>7.74</v>
      </c>
      <c r="R35" s="38">
        <v>23.2</v>
      </c>
      <c r="S35" s="38">
        <v>0</v>
      </c>
      <c r="T35" s="37">
        <f>SUMPRODUCT(LTA!J35:AN35,LTA!J$101:AN$101,LTA!J$105:AN$105)</f>
        <v>61.95</v>
      </c>
      <c r="U35" s="37">
        <f>SUMPRODUCT(LTA!J35:AN35,LTA!J$102:AN$102,LTA!J$105:AN$105)</f>
        <v>397.37000000000006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-242</v>
      </c>
      <c r="AA35" s="75">
        <f>STOA!J35</f>
        <v>237.55</v>
      </c>
      <c r="AB35" s="75">
        <f>-STOA!P35</f>
        <v>0</v>
      </c>
      <c r="AC35">
        <f t="shared" si="0"/>
        <v>15.436664834542801</v>
      </c>
      <c r="AD35">
        <f t="shared" si="1"/>
        <v>1252.5812867758586</v>
      </c>
      <c r="AE35">
        <f>'IDT-1'!F35</f>
        <v>0</v>
      </c>
      <c r="AF35" s="24"/>
      <c r="AG35">
        <f t="shared" si="2"/>
        <v>1252.5812867758586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6.9207000000000001</v>
      </c>
      <c r="E36">
        <f>GT_NG!T36</f>
        <v>10.979791794243726</v>
      </c>
      <c r="F36">
        <f>GT_Spot!T36</f>
        <v>0</v>
      </c>
      <c r="G36">
        <f>PPCL_NG!T36</f>
        <v>29.308071837379114</v>
      </c>
      <c r="H36">
        <f>PPCL_Spot!T36</f>
        <v>0</v>
      </c>
      <c r="I36">
        <f>Bawana_NG!T36</f>
        <v>61.177281009732894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675.81301094538139</v>
      </c>
      <c r="P36" s="36">
        <v>75.139999999999986</v>
      </c>
      <c r="Q36" s="36">
        <v>7.74</v>
      </c>
      <c r="R36" s="38">
        <v>23.2</v>
      </c>
      <c r="S36" s="38">
        <v>0</v>
      </c>
      <c r="T36" s="37">
        <f>SUMPRODUCT(LTA!J36:AN36,LTA!J$101:AN$101,LTA!J$105:AN$105)</f>
        <v>66.600000000000009</v>
      </c>
      <c r="U36" s="37">
        <f>SUMPRODUCT(LTA!J36:AN36,LTA!J$102:AN$102,LTA!J$105:AN$105)</f>
        <v>444.01000000000005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-385</v>
      </c>
      <c r="AA36" s="75">
        <f>STOA!J36</f>
        <v>237.55</v>
      </c>
      <c r="AB36" s="75">
        <f>-STOA!P36</f>
        <v>0</v>
      </c>
      <c r="AC36">
        <f t="shared" si="0"/>
        <v>17.836341025208487</v>
      </c>
      <c r="AD36">
        <f t="shared" si="1"/>
        <v>1235.6025145615288</v>
      </c>
      <c r="AE36">
        <f>'IDT-1'!F36</f>
        <v>0</v>
      </c>
      <c r="AF36" s="24"/>
      <c r="AG36">
        <f t="shared" si="2"/>
        <v>1235.6025145615288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6.9207000000000001</v>
      </c>
      <c r="E37">
        <f>GT_NG!T37</f>
        <v>10.979791794243726</v>
      </c>
      <c r="F37">
        <f>GT_Spot!T37</f>
        <v>0</v>
      </c>
      <c r="G37">
        <f>PPCL_NG!T37</f>
        <v>29.308071837379114</v>
      </c>
      <c r="H37">
        <f>PPCL_Spot!T37</f>
        <v>0</v>
      </c>
      <c r="I37">
        <f>Bawana_NG!T37</f>
        <v>61.177281009732894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673.87316840022766</v>
      </c>
      <c r="P37" s="36">
        <v>75.139999999999986</v>
      </c>
      <c r="Q37" s="36">
        <v>7.74</v>
      </c>
      <c r="R37" s="38">
        <v>23.2</v>
      </c>
      <c r="S37" s="38">
        <v>0</v>
      </c>
      <c r="T37" s="37">
        <f>SUMPRODUCT(LTA!J37:AN37,LTA!J$101:AN$101,LTA!J$105:AN$105)</f>
        <v>71.400000000000006</v>
      </c>
      <c r="U37" s="37">
        <f>SUMPRODUCT(LTA!J37:AN37,LTA!J$102:AN$102,LTA!J$105:AN$105)</f>
        <v>451.08000000000004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-394</v>
      </c>
      <c r="AA37" s="75">
        <f>STOA!J37</f>
        <v>237.55</v>
      </c>
      <c r="AB37" s="75">
        <f>-STOA!P37</f>
        <v>0</v>
      </c>
      <c r="AC37">
        <f t="shared" si="0"/>
        <v>18.003629558510891</v>
      </c>
      <c r="AD37">
        <f t="shared" si="1"/>
        <v>1236.3653834830723</v>
      </c>
      <c r="AE37">
        <f>'IDT-1'!F37</f>
        <v>0</v>
      </c>
      <c r="AF37" s="24"/>
      <c r="AG37">
        <f t="shared" si="2"/>
        <v>1236.3653834830723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6.9207000000000001</v>
      </c>
      <c r="E38">
        <f>GT_NG!T38</f>
        <v>10.979791794243726</v>
      </c>
      <c r="F38">
        <f>GT_Spot!T38</f>
        <v>0</v>
      </c>
      <c r="G38">
        <f>PPCL_NG!T38</f>
        <v>29.001959591864313</v>
      </c>
      <c r="H38">
        <f>PPCL_Spot!T38</f>
        <v>0</v>
      </c>
      <c r="I38">
        <f>Bawana_NG!T38</f>
        <v>61.177281009732894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673.87352795482263</v>
      </c>
      <c r="P38" s="36">
        <v>75.139999999999986</v>
      </c>
      <c r="Q38" s="36">
        <v>7.74</v>
      </c>
      <c r="R38" s="38">
        <v>23.2</v>
      </c>
      <c r="S38" s="38">
        <v>0</v>
      </c>
      <c r="T38" s="37">
        <f>SUMPRODUCT(LTA!J38:AN38,LTA!J$101:AN$101,LTA!J$105:AN$105)</f>
        <v>79.850000000000009</v>
      </c>
      <c r="U38" s="37">
        <f>SUMPRODUCT(LTA!J38:AN38,LTA!J$102:AN$102,LTA!J$105:AN$105)</f>
        <v>458.25000000000006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-400</v>
      </c>
      <c r="AA38" s="75">
        <f>STOA!J38</f>
        <v>237.55</v>
      </c>
      <c r="AB38" s="75">
        <f>-STOA!P38</f>
        <v>0</v>
      </c>
      <c r="AC38">
        <f t="shared" si="0"/>
        <v>18.191663699963968</v>
      </c>
      <c r="AD38">
        <f t="shared" si="1"/>
        <v>1245.4915966506996</v>
      </c>
      <c r="AE38">
        <f>'IDT-1'!F38</f>
        <v>0</v>
      </c>
      <c r="AF38" s="24"/>
      <c r="AG38">
        <f t="shared" si="2"/>
        <v>1245.4915966506996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6.9207000000000001</v>
      </c>
      <c r="E39">
        <f>GT_NG!T39</f>
        <v>10.878750765462339</v>
      </c>
      <c r="F39">
        <f>GT_Spot!T39</f>
        <v>0</v>
      </c>
      <c r="G39">
        <f>PPCL_NG!T39</f>
        <v>29.001959591864313</v>
      </c>
      <c r="H39">
        <f>PPCL_Spot!T39</f>
        <v>0</v>
      </c>
      <c r="I39">
        <f>Bawana_NG!T39</f>
        <v>61.177281009732894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670.29896030921873</v>
      </c>
      <c r="P39" s="36">
        <v>75.139999999999986</v>
      </c>
      <c r="Q39" s="36">
        <v>7.74</v>
      </c>
      <c r="R39" s="38">
        <v>23.2</v>
      </c>
      <c r="S39" s="38">
        <v>0</v>
      </c>
      <c r="T39" s="37">
        <f>SUMPRODUCT(LTA!J39:AN39,LTA!J$101:AN$101,LTA!J$105:AN$105)</f>
        <v>85.15</v>
      </c>
      <c r="U39" s="37">
        <f>SUMPRODUCT(LTA!J39:AN39,LTA!J$102:AN$102,LTA!J$105:AN$105)</f>
        <v>465.33000000000004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-379</v>
      </c>
      <c r="AA39" s="75">
        <f>STOA!J39</f>
        <v>237.45000000000002</v>
      </c>
      <c r="AB39" s="75">
        <f>-STOA!P39</f>
        <v>0</v>
      </c>
      <c r="AC39">
        <f t="shared" si="0"/>
        <v>18.25850421610718</v>
      </c>
      <c r="AD39">
        <f t="shared" si="1"/>
        <v>1255.0291474601711</v>
      </c>
      <c r="AE39">
        <f>'IDT-1'!F39</f>
        <v>0</v>
      </c>
      <c r="AF39" s="24"/>
      <c r="AG39">
        <f t="shared" si="2"/>
        <v>1255.0291474601711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6.9207000000000001</v>
      </c>
      <c r="E40">
        <f>GT_NG!T40</f>
        <v>10.853142298925432</v>
      </c>
      <c r="F40">
        <f>GT_Spot!T40</f>
        <v>0</v>
      </c>
      <c r="G40">
        <f>PPCL_NG!T40</f>
        <v>29.001959591864313</v>
      </c>
      <c r="H40">
        <f>PPCL_Spot!T40</f>
        <v>0</v>
      </c>
      <c r="I40">
        <f>Bawana_NG!T40</f>
        <v>61.177281009732894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664.90828047596801</v>
      </c>
      <c r="P40" s="36">
        <v>75.139999999999986</v>
      </c>
      <c r="Q40" s="36">
        <v>7.74</v>
      </c>
      <c r="R40" s="38">
        <v>23.2</v>
      </c>
      <c r="S40" s="38">
        <v>0</v>
      </c>
      <c r="T40" s="37">
        <f>SUMPRODUCT(LTA!J40:AN40,LTA!J$101:AN$101,LTA!J$105:AN$105)</f>
        <v>90.02</v>
      </c>
      <c r="U40" s="37">
        <f>SUMPRODUCT(LTA!J40:AN40,LTA!J$102:AN$102,LTA!J$105:AN$105)</f>
        <v>477.57000000000005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-343</v>
      </c>
      <c r="AA40" s="75">
        <f>STOA!J40</f>
        <v>237.45000000000002</v>
      </c>
      <c r="AB40" s="75">
        <f>-STOA!P40</f>
        <v>0</v>
      </c>
      <c r="AC40">
        <f t="shared" si="0"/>
        <v>17.997405650659044</v>
      </c>
      <c r="AD40">
        <f t="shared" si="1"/>
        <v>1307.9839577258319</v>
      </c>
      <c r="AE40">
        <f>'IDT-1'!F40</f>
        <v>0</v>
      </c>
      <c r="AF40" s="24"/>
      <c r="AG40">
        <f t="shared" si="2"/>
        <v>1307.9839577258319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6.9207000000000001</v>
      </c>
      <c r="E41">
        <f>GT_NG!T41</f>
        <v>10.853142298925432</v>
      </c>
      <c r="F41">
        <f>GT_Spot!T41</f>
        <v>0</v>
      </c>
      <c r="G41">
        <f>PPCL_NG!T41</f>
        <v>29.001959591864313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649.39427553082294</v>
      </c>
      <c r="P41" s="36">
        <v>75.139999999999986</v>
      </c>
      <c r="Q41" s="36">
        <v>7.74</v>
      </c>
      <c r="R41" s="38">
        <v>23.2</v>
      </c>
      <c r="S41" s="38">
        <v>0</v>
      </c>
      <c r="T41" s="37">
        <f>SUMPRODUCT(LTA!J41:AN41,LTA!J$101:AN$101,LTA!J$105:AN$105)</f>
        <v>94.710000000000008</v>
      </c>
      <c r="U41" s="37">
        <f>SUMPRODUCT(LTA!J41:AN41,LTA!J$102:AN$102,LTA!J$105:AN$105)</f>
        <v>482.21000000000004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-302</v>
      </c>
      <c r="AA41" s="75">
        <f>STOA!J41</f>
        <v>237.45000000000002</v>
      </c>
      <c r="AB41" s="75">
        <f>-STOA!P41</f>
        <v>0</v>
      </c>
      <c r="AC41">
        <f t="shared" si="0"/>
        <v>17.756545729175667</v>
      </c>
      <c r="AD41">
        <f t="shared" si="1"/>
        <v>1323.0408127021699</v>
      </c>
      <c r="AE41">
        <f>'IDT-1'!F41</f>
        <v>0</v>
      </c>
      <c r="AF41" s="24"/>
      <c r="AG41">
        <f t="shared" si="2"/>
        <v>1323.0408127021699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-35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6.9207000000000001</v>
      </c>
      <c r="E42">
        <f>GT_NG!T42</f>
        <v>10.853142298925432</v>
      </c>
      <c r="F42">
        <f>GT_Spot!T42</f>
        <v>0</v>
      </c>
      <c r="G42">
        <f>PPCL_NG!T42</f>
        <v>29.001959591864313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646.67490688703083</v>
      </c>
      <c r="P42" s="36">
        <v>75.139999999999986</v>
      </c>
      <c r="Q42" s="36">
        <v>7.74</v>
      </c>
      <c r="R42" s="38">
        <v>23.2</v>
      </c>
      <c r="S42" s="38">
        <v>0</v>
      </c>
      <c r="T42" s="37">
        <f>SUMPRODUCT(LTA!J42:AN42,LTA!J$101:AN$101,LTA!J$105:AN$105)</f>
        <v>100.08</v>
      </c>
      <c r="U42" s="37">
        <f>SUMPRODUCT(LTA!J42:AN42,LTA!J$102:AN$102,LTA!J$105:AN$105)</f>
        <v>486.3900000000001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-283</v>
      </c>
      <c r="AA42" s="75">
        <f>STOA!J42</f>
        <v>237.45000000000002</v>
      </c>
      <c r="AB42" s="75">
        <f>-STOA!P42</f>
        <v>0</v>
      </c>
      <c r="AC42">
        <f t="shared" si="0"/>
        <v>17.647970862188586</v>
      </c>
      <c r="AD42">
        <f t="shared" si="1"/>
        <v>1348.9800189253649</v>
      </c>
      <c r="AE42">
        <f>'IDT-1'!F42</f>
        <v>0</v>
      </c>
      <c r="AF42" s="24"/>
      <c r="AG42">
        <f t="shared" si="2"/>
        <v>1348.9800189253649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-35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6.9207000000000001</v>
      </c>
      <c r="E43">
        <f>GT_NG!T43</f>
        <v>10.856677524429967</v>
      </c>
      <c r="F43">
        <f>GT_Spot!T43</f>
        <v>0</v>
      </c>
      <c r="G43">
        <f>PPCL_NG!T43</f>
        <v>29.001959591864313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639.32790342803003</v>
      </c>
      <c r="P43" s="36">
        <v>75.139999999999986</v>
      </c>
      <c r="Q43" s="36">
        <v>7.74</v>
      </c>
      <c r="R43" s="38">
        <v>23.2</v>
      </c>
      <c r="S43" s="38">
        <v>0</v>
      </c>
      <c r="T43" s="37">
        <f>SUMPRODUCT(LTA!J43:AN43,LTA!J$101:AN$101,LTA!J$105:AN$105)</f>
        <v>103.41</v>
      </c>
      <c r="U43" s="37">
        <f>SUMPRODUCT(LTA!J43:AN43,LTA!J$102:AN$102,LTA!J$105:AN$105)</f>
        <v>489.55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-250</v>
      </c>
      <c r="AA43" s="75">
        <f>STOA!J43</f>
        <v>237.36</v>
      </c>
      <c r="AB43" s="75">
        <f>-STOA!P43</f>
        <v>0</v>
      </c>
      <c r="AC43">
        <f t="shared" si="0"/>
        <v>17.391080771112343</v>
      </c>
      <c r="AD43">
        <f t="shared" si="1"/>
        <v>1376.2934407829448</v>
      </c>
      <c r="AE43">
        <f>'IDT-1'!F43</f>
        <v>0</v>
      </c>
      <c r="AF43" s="24"/>
      <c r="AG43">
        <f t="shared" si="2"/>
        <v>1376.2934407829448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6.9207000000000001</v>
      </c>
      <c r="E44">
        <f>GT_NG!T44</f>
        <v>10.856677524429967</v>
      </c>
      <c r="F44">
        <f>GT_Spot!T44</f>
        <v>0</v>
      </c>
      <c r="G44">
        <f>PPCL_NG!T44</f>
        <v>29.001959591864313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639.32854995916807</v>
      </c>
      <c r="P44" s="36">
        <v>75.139999999999986</v>
      </c>
      <c r="Q44" s="36">
        <v>7.74</v>
      </c>
      <c r="R44" s="38">
        <v>23.2</v>
      </c>
      <c r="S44" s="38">
        <v>0</v>
      </c>
      <c r="T44" s="37">
        <f>SUMPRODUCT(LTA!J44:AN44,LTA!J$101:AN$101,LTA!J$105:AN$105)</f>
        <v>102.77000000000001</v>
      </c>
      <c r="U44" s="37">
        <f>SUMPRODUCT(LTA!J44:AN44,LTA!J$102:AN$102,LTA!J$105:AN$105)</f>
        <v>491.64000000000004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-218</v>
      </c>
      <c r="AA44" s="75">
        <f>STOA!J44</f>
        <v>237.36</v>
      </c>
      <c r="AB44" s="75">
        <f>-STOA!P44</f>
        <v>0</v>
      </c>
      <c r="AC44">
        <f t="shared" si="0"/>
        <v>17.164137017487089</v>
      </c>
      <c r="AD44">
        <f t="shared" si="1"/>
        <v>1404.9710310677083</v>
      </c>
      <c r="AE44">
        <f>'IDT-1'!F44</f>
        <v>0</v>
      </c>
      <c r="AF44" s="24"/>
      <c r="AG44">
        <f t="shared" si="2"/>
        <v>1404.9710310677083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-45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6.9207000000000001</v>
      </c>
      <c r="E45">
        <f>GT_NG!T45</f>
        <v>10.856677524429967</v>
      </c>
      <c r="F45">
        <f>GT_Spot!T45</f>
        <v>0</v>
      </c>
      <c r="G45">
        <f>PPCL_NG!T45</f>
        <v>28.998013834668861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634.09505880090455</v>
      </c>
      <c r="P45" s="36">
        <v>75.139999999999986</v>
      </c>
      <c r="Q45" s="36">
        <v>7.74</v>
      </c>
      <c r="R45" s="38">
        <v>23.2</v>
      </c>
      <c r="S45" s="38">
        <v>0</v>
      </c>
      <c r="T45" s="37">
        <f>SUMPRODUCT(LTA!J45:AN45,LTA!J$101:AN$101,LTA!J$105:AN$105)</f>
        <v>102.78</v>
      </c>
      <c r="U45" s="37">
        <f>SUMPRODUCT(LTA!J45:AN45,LTA!J$102:AN$102,LTA!J$105:AN$105)</f>
        <v>492.89000000000004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-201</v>
      </c>
      <c r="AA45" s="75">
        <f>STOA!J45</f>
        <v>237.36</v>
      </c>
      <c r="AB45" s="75">
        <f>-STOA!P45</f>
        <v>0</v>
      </c>
      <c r="AC45">
        <f t="shared" si="0"/>
        <v>17.066988679975683</v>
      </c>
      <c r="AD45">
        <f t="shared" si="1"/>
        <v>1408.0907424897607</v>
      </c>
      <c r="AE45">
        <f>'IDT-1'!F45</f>
        <v>0</v>
      </c>
      <c r="AF45" s="24"/>
      <c r="AG45">
        <f t="shared" si="2"/>
        <v>1408.0907424897607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-55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6.9207000000000001</v>
      </c>
      <c r="E46">
        <f>GT_NG!T46</f>
        <v>10.856677524429967</v>
      </c>
      <c r="F46">
        <f>GT_Spot!T46</f>
        <v>0</v>
      </c>
      <c r="G46">
        <f>PPCL_NG!T46</f>
        <v>28.998013834668861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639.44742990723694</v>
      </c>
      <c r="P46" s="36">
        <v>75.139999999999986</v>
      </c>
      <c r="Q46" s="36">
        <v>7.74</v>
      </c>
      <c r="R46" s="38">
        <v>23.2</v>
      </c>
      <c r="S46" s="38">
        <v>0</v>
      </c>
      <c r="T46" s="37">
        <f>SUMPRODUCT(LTA!J46:AN46,LTA!J$101:AN$101,LTA!J$105:AN$105)</f>
        <v>102.11</v>
      </c>
      <c r="U46" s="37">
        <f>SUMPRODUCT(LTA!J46:AN46,LTA!J$102:AN$102,LTA!J$105:AN$105)</f>
        <v>496.27000000000004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-183</v>
      </c>
      <c r="AA46" s="75">
        <f>STOA!J46</f>
        <v>237.36</v>
      </c>
      <c r="AB46" s="75">
        <f>-STOA!P46</f>
        <v>0</v>
      </c>
      <c r="AC46">
        <f t="shared" si="0"/>
        <v>16.978131250311893</v>
      </c>
      <c r="AD46">
        <f t="shared" si="1"/>
        <v>1434.2419710257568</v>
      </c>
      <c r="AE46">
        <f>'IDT-1'!F46</f>
        <v>0</v>
      </c>
      <c r="AF46" s="24"/>
      <c r="AG46">
        <f t="shared" si="2"/>
        <v>1434.2419710257568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-55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6.9207000000000001</v>
      </c>
      <c r="E47">
        <f>GT_NG!T47</f>
        <v>10.856677524429967</v>
      </c>
      <c r="F47">
        <f>GT_Spot!T47</f>
        <v>0</v>
      </c>
      <c r="G47">
        <f>PPCL_NG!T47</f>
        <v>28.998013834668861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629.8486526145582</v>
      </c>
      <c r="P47" s="36">
        <v>76.25</v>
      </c>
      <c r="Q47" s="36">
        <v>7.6517418032786884</v>
      </c>
      <c r="R47" s="38">
        <v>24.2</v>
      </c>
      <c r="S47" s="38">
        <v>0</v>
      </c>
      <c r="T47" s="37">
        <f>SUMPRODUCT(LTA!J47:AN47,LTA!J$101:AN$101,LTA!J$105:AN$105)</f>
        <v>101.44</v>
      </c>
      <c r="U47" s="37">
        <f>SUMPRODUCT(LTA!J47:AN47,LTA!J$102:AN$102,LTA!J$105:AN$105)</f>
        <v>499.68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-172</v>
      </c>
      <c r="AA47" s="75">
        <f>STOA!J47</f>
        <v>237.27</v>
      </c>
      <c r="AB47" s="75">
        <f>-STOA!P47</f>
        <v>0</v>
      </c>
      <c r="AC47">
        <f t="shared" si="0"/>
        <v>16.792723297650046</v>
      </c>
      <c r="AD47">
        <f t="shared" si="1"/>
        <v>1445.5003434890186</v>
      </c>
      <c r="AE47">
        <f>'IDT-1'!F47</f>
        <v>0</v>
      </c>
      <c r="AF47" s="24"/>
      <c r="AG47">
        <f t="shared" si="2"/>
        <v>1445.5003434890186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6.9207000000000001</v>
      </c>
      <c r="E48">
        <f>GT_NG!T48</f>
        <v>10.856677524429967</v>
      </c>
      <c r="F48">
        <f>GT_Spot!T48</f>
        <v>0</v>
      </c>
      <c r="G48">
        <f>PPCL_NG!T48</f>
        <v>28.998013834668861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625.05976557385407</v>
      </c>
      <c r="P48" s="36">
        <v>76.25</v>
      </c>
      <c r="Q48" s="36">
        <v>7.6517418032786884</v>
      </c>
      <c r="R48" s="38">
        <v>24.2</v>
      </c>
      <c r="S48" s="38">
        <v>0</v>
      </c>
      <c r="T48" s="37">
        <f>SUMPRODUCT(LTA!J48:AN48,LTA!J$101:AN$101,LTA!J$105:AN$105)</f>
        <v>101.44</v>
      </c>
      <c r="U48" s="37">
        <f>SUMPRODUCT(LTA!J48:AN48,LTA!J$102:AN$102,LTA!J$105:AN$105)</f>
        <v>502.51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-155</v>
      </c>
      <c r="AA48" s="75">
        <f>STOA!J48</f>
        <v>237.27</v>
      </c>
      <c r="AB48" s="75">
        <f>-STOA!P48</f>
        <v>0</v>
      </c>
      <c r="AC48">
        <f t="shared" si="0"/>
        <v>16.580166286203553</v>
      </c>
      <c r="AD48">
        <f t="shared" si="1"/>
        <v>1465.7540134597609</v>
      </c>
      <c r="AE48">
        <f>'IDT-1'!F48</f>
        <v>0</v>
      </c>
      <c r="AF48" s="24"/>
      <c r="AG48">
        <f t="shared" si="2"/>
        <v>1465.7540134597609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-45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6.9207000000000001</v>
      </c>
      <c r="E49">
        <f>GT_NG!T49</f>
        <v>10.856677524429967</v>
      </c>
      <c r="F49">
        <f>GT_Spot!T49</f>
        <v>0</v>
      </c>
      <c r="G49">
        <f>PPCL_NG!T49</f>
        <v>28.998013834668861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607.72198930318132</v>
      </c>
      <c r="P49" s="36">
        <v>76.25</v>
      </c>
      <c r="Q49" s="36">
        <v>7.6517418032786884</v>
      </c>
      <c r="R49" s="38">
        <v>24.2</v>
      </c>
      <c r="S49" s="38">
        <v>0</v>
      </c>
      <c r="T49" s="37">
        <f>SUMPRODUCT(LTA!J49:AN49,LTA!J$101:AN$101,LTA!J$105:AN$105)</f>
        <v>100.78</v>
      </c>
      <c r="U49" s="37">
        <f>SUMPRODUCT(LTA!J49:AN49,LTA!J$102:AN$102,LTA!J$105:AN$105)</f>
        <v>505.10999999999996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-140</v>
      </c>
      <c r="AA49" s="75">
        <f>STOA!J49</f>
        <v>237.27</v>
      </c>
      <c r="AB49" s="75">
        <f>-STOA!P49</f>
        <v>0</v>
      </c>
      <c r="AC49">
        <f t="shared" si="0"/>
        <v>16.311493942188701</v>
      </c>
      <c r="AD49">
        <f t="shared" si="1"/>
        <v>1465.6249095331029</v>
      </c>
      <c r="AE49">
        <f>'IDT-1'!F49</f>
        <v>0</v>
      </c>
      <c r="AF49" s="24"/>
      <c r="AG49">
        <f t="shared" si="2"/>
        <v>1465.6249095331029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-45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6.9207000000000001</v>
      </c>
      <c r="E50">
        <f>GT_NG!T50</f>
        <v>10.856677524429967</v>
      </c>
      <c r="F50">
        <f>GT_Spot!T50</f>
        <v>0</v>
      </c>
      <c r="G50">
        <f>PPCL_NG!T50</f>
        <v>28.998013834668861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607.72249657031193</v>
      </c>
      <c r="P50" s="36">
        <v>76.25</v>
      </c>
      <c r="Q50" s="36">
        <v>7.6517418032786884</v>
      </c>
      <c r="R50" s="38">
        <v>24.2</v>
      </c>
      <c r="S50" s="38">
        <v>0</v>
      </c>
      <c r="T50" s="37">
        <f>SUMPRODUCT(LTA!J50:AN50,LTA!J$101:AN$101,LTA!J$105:AN$105)</f>
        <v>100.78</v>
      </c>
      <c r="U50" s="37">
        <f>SUMPRODUCT(LTA!J50:AN50,LTA!J$102:AN$102,LTA!J$105:AN$105)</f>
        <v>507.32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-126</v>
      </c>
      <c r="AA50" s="75">
        <f>STOA!J50</f>
        <v>237.27</v>
      </c>
      <c r="AB50" s="75">
        <f>-STOA!P50</f>
        <v>0</v>
      </c>
      <c r="AC50">
        <f t="shared" si="0"/>
        <v>16.206652620828716</v>
      </c>
      <c r="AD50">
        <f t="shared" si="1"/>
        <v>1481.9402581215936</v>
      </c>
      <c r="AE50">
        <f>'IDT-1'!F50</f>
        <v>0</v>
      </c>
      <c r="AF50" s="24"/>
      <c r="AG50">
        <f t="shared" si="2"/>
        <v>1481.9402581215936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-45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6.9207000000000001</v>
      </c>
      <c r="E51">
        <f>GT_NG!T51</f>
        <v>10.856677524429969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61.177281009732894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602.04373369322025</v>
      </c>
      <c r="P51" s="36">
        <v>48.359999999999992</v>
      </c>
      <c r="Q51" s="36">
        <v>7.7382571492906997</v>
      </c>
      <c r="R51" s="38">
        <v>24.2</v>
      </c>
      <c r="S51" s="38">
        <v>0</v>
      </c>
      <c r="T51" s="37">
        <f>SUMPRODUCT(LTA!J51:AN51,LTA!J$101:AN$101,LTA!J$105:AN$105)</f>
        <v>100.09</v>
      </c>
      <c r="U51" s="37">
        <f>SUMPRODUCT(LTA!J51:AN51,LTA!J$102:AN$102,LTA!J$105:AN$105)</f>
        <v>506.74999999999994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-107</v>
      </c>
      <c r="AA51" s="75">
        <f>STOA!J51</f>
        <v>237.18</v>
      </c>
      <c r="AB51" s="75">
        <f>-STOA!P51</f>
        <v>0</v>
      </c>
      <c r="AC51">
        <f t="shared" si="0"/>
        <v>15.417042159389631</v>
      </c>
      <c r="AD51">
        <f t="shared" si="1"/>
        <v>1521.5696072172843</v>
      </c>
      <c r="AE51">
        <f>'IDT-1'!F51</f>
        <v>0</v>
      </c>
      <c r="AF51" s="24"/>
      <c r="AG51">
        <f t="shared" si="2"/>
        <v>1521.5696072172843</v>
      </c>
      <c r="AI51" s="34">
        <f>PXIL!J51</f>
        <v>0</v>
      </c>
      <c r="AJ51" s="34">
        <f>PXIL!P51</f>
        <v>0</v>
      </c>
      <c r="AK51" s="34">
        <f>RTM_IEX!J51</f>
        <v>9.67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6.9207000000000001</v>
      </c>
      <c r="E52">
        <f>GT_NG!T52</f>
        <v>10.856677524429969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61.177281009732894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599.3384253616664</v>
      </c>
      <c r="P52" s="36">
        <v>48.359999999999992</v>
      </c>
      <c r="Q52" s="36">
        <v>7.7382571492906997</v>
      </c>
      <c r="R52" s="38">
        <v>24.2</v>
      </c>
      <c r="S52" s="38">
        <v>0</v>
      </c>
      <c r="T52" s="37">
        <f>SUMPRODUCT(LTA!J52:AN52,LTA!J$101:AN$101,LTA!J$105:AN$105)</f>
        <v>100.1</v>
      </c>
      <c r="U52" s="37">
        <f>SUMPRODUCT(LTA!J52:AN52,LTA!J$102:AN$102,LTA!J$105:AN$105)</f>
        <v>504.96999999999997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-94</v>
      </c>
      <c r="AA52" s="75">
        <f>STOA!J52</f>
        <v>237.18</v>
      </c>
      <c r="AB52" s="75">
        <f>-STOA!P52</f>
        <v>0</v>
      </c>
      <c r="AC52">
        <f t="shared" si="0"/>
        <v>15.262243788283417</v>
      </c>
      <c r="AD52">
        <f t="shared" si="1"/>
        <v>1530.2490972568366</v>
      </c>
      <c r="AE52">
        <f>'IDT-1'!F52</f>
        <v>0</v>
      </c>
      <c r="AF52" s="24"/>
      <c r="AG52">
        <f t="shared" si="2"/>
        <v>1530.2490972568366</v>
      </c>
      <c r="AI52" s="34">
        <f>PXIL!J52</f>
        <v>0</v>
      </c>
      <c r="AJ52" s="34">
        <f>PXIL!P52</f>
        <v>0</v>
      </c>
      <c r="AK52" s="34">
        <f>RTM_IEX!J52</f>
        <v>9.67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6.9207000000000001</v>
      </c>
      <c r="E53">
        <f>GT_NG!T53</f>
        <v>10.856677524429969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61.177281009732894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616.6932022640375</v>
      </c>
      <c r="P53" s="36">
        <v>48.359999999999992</v>
      </c>
      <c r="Q53" s="36">
        <v>7.7382571492906997</v>
      </c>
      <c r="R53" s="38">
        <v>24.2</v>
      </c>
      <c r="S53" s="38">
        <v>0</v>
      </c>
      <c r="T53" s="37">
        <f>SUMPRODUCT(LTA!J53:AN53,LTA!J$101:AN$101,LTA!J$105:AN$105)</f>
        <v>100.78</v>
      </c>
      <c r="U53" s="37">
        <f>SUMPRODUCT(LTA!J53:AN53,LTA!J$102:AN$102,LTA!J$105:AN$105)</f>
        <v>499.23999999999995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-84</v>
      </c>
      <c r="AA53" s="75">
        <f>STOA!J53</f>
        <v>237.18</v>
      </c>
      <c r="AB53" s="75">
        <f>-STOA!P53</f>
        <v>0</v>
      </c>
      <c r="AC53">
        <f t="shared" si="0"/>
        <v>15.62221654980233</v>
      </c>
      <c r="AD53">
        <f t="shared" si="1"/>
        <v>1590.8839013976888</v>
      </c>
      <c r="AE53">
        <f>'IDT-1'!F53</f>
        <v>0</v>
      </c>
      <c r="AF53" s="24"/>
      <c r="AG53">
        <f t="shared" si="2"/>
        <v>1590.8839013976888</v>
      </c>
      <c r="AI53" s="34">
        <f>PXIL!J53</f>
        <v>0</v>
      </c>
      <c r="AJ53" s="34">
        <f>PXIL!P53</f>
        <v>0</v>
      </c>
      <c r="AK53" s="34">
        <f>RTM_IEX!J53</f>
        <v>48.36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6.9207000000000001</v>
      </c>
      <c r="E54">
        <f>GT_NG!T54</f>
        <v>10.856677524429969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61.177281009732894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619.65567641684004</v>
      </c>
      <c r="P54" s="36">
        <v>48.359999999999992</v>
      </c>
      <c r="Q54" s="36">
        <v>7.7382571492906997</v>
      </c>
      <c r="R54" s="38">
        <v>24.2</v>
      </c>
      <c r="S54" s="38">
        <v>0</v>
      </c>
      <c r="T54" s="37">
        <f>SUMPRODUCT(LTA!J54:AN54,LTA!J$101:AN$101,LTA!J$105:AN$105)</f>
        <v>101.43</v>
      </c>
      <c r="U54" s="37">
        <f>SUMPRODUCT(LTA!J54:AN54,LTA!J$102:AN$102,LTA!J$105:AN$105)</f>
        <v>500.84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-93</v>
      </c>
      <c r="AA54" s="75">
        <f>STOA!J54</f>
        <v>237.18</v>
      </c>
      <c r="AB54" s="75">
        <f>-STOA!P54</f>
        <v>0</v>
      </c>
      <c r="AC54">
        <f t="shared" si="0"/>
        <v>15.74798947004675</v>
      </c>
      <c r="AD54">
        <f t="shared" si="1"/>
        <v>1586.9706026302467</v>
      </c>
      <c r="AE54">
        <f>'IDT-1'!F54</f>
        <v>0</v>
      </c>
      <c r="AF54" s="24"/>
      <c r="AG54">
        <f t="shared" si="2"/>
        <v>1586.9706026302467</v>
      </c>
      <c r="AI54" s="34">
        <f>PXIL!J54</f>
        <v>0</v>
      </c>
      <c r="AJ54" s="34">
        <f>PXIL!P54</f>
        <v>0</v>
      </c>
      <c r="AK54" s="34">
        <f>RTM_IEX!J54</f>
        <v>48.36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6.9207000000000001</v>
      </c>
      <c r="E55">
        <f>GT_NG!T55</f>
        <v>10.856677524429969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61.177281009732894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642.5626117589967</v>
      </c>
      <c r="P55" s="36">
        <v>48.359999999999992</v>
      </c>
      <c r="Q55" s="36">
        <v>7.7382571492906997</v>
      </c>
      <c r="R55" s="38">
        <v>24.2</v>
      </c>
      <c r="S55" s="38">
        <v>0</v>
      </c>
      <c r="T55" s="37">
        <f>SUMPRODUCT(LTA!J55:AN55,LTA!J$101:AN$101,LTA!J$105:AN$105)</f>
        <v>102.1</v>
      </c>
      <c r="U55" s="37">
        <f>SUMPRODUCT(LTA!J55:AN55,LTA!J$102:AN$102,LTA!J$105:AN$105)</f>
        <v>500.79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-173</v>
      </c>
      <c r="AA55" s="75">
        <f>STOA!J55</f>
        <v>237.08</v>
      </c>
      <c r="AB55" s="75">
        <f>-STOA!P55</f>
        <v>0</v>
      </c>
      <c r="AC55">
        <f t="shared" si="0"/>
        <v>16.834588702833351</v>
      </c>
      <c r="AD55">
        <f t="shared" si="1"/>
        <v>1548.650938739617</v>
      </c>
      <c r="AE55">
        <f>'IDT-1'!F55</f>
        <v>0</v>
      </c>
      <c r="AF55" s="24"/>
      <c r="AG55">
        <f t="shared" si="2"/>
        <v>1548.650938739617</v>
      </c>
      <c r="AI55" s="34">
        <f>PXIL!J55</f>
        <v>0</v>
      </c>
      <c r="AJ55" s="34">
        <f>PXIL!P55</f>
        <v>0</v>
      </c>
      <c r="AK55" s="34">
        <f>RTM_IEX!J55</f>
        <v>67.7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6.9207000000000001</v>
      </c>
      <c r="E56">
        <f>GT_NG!T56</f>
        <v>10.856677524429969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61.177281009732894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642.53743499463326</v>
      </c>
      <c r="P56" s="36">
        <v>48.359999999999992</v>
      </c>
      <c r="Q56" s="36">
        <v>7.7382571492906997</v>
      </c>
      <c r="R56" s="38">
        <v>24.2</v>
      </c>
      <c r="S56" s="38">
        <v>0</v>
      </c>
      <c r="T56" s="37">
        <f>SUMPRODUCT(LTA!J56:AN56,LTA!J$101:AN$101,LTA!J$105:AN$105)</f>
        <v>102.09</v>
      </c>
      <c r="U56" s="37">
        <f>SUMPRODUCT(LTA!J56:AN56,LTA!J$102:AN$102,LTA!J$105:AN$105)</f>
        <v>499.38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-167</v>
      </c>
      <c r="AA56" s="75">
        <f>STOA!J56</f>
        <v>237.08</v>
      </c>
      <c r="AB56" s="75">
        <f>-STOA!P56</f>
        <v>0</v>
      </c>
      <c r="AC56">
        <f t="shared" si="0"/>
        <v>16.768602382173782</v>
      </c>
      <c r="AD56">
        <f t="shared" si="1"/>
        <v>1553.2717482959131</v>
      </c>
      <c r="AE56">
        <f>'IDT-1'!F56</f>
        <v>0</v>
      </c>
      <c r="AF56" s="24"/>
      <c r="AG56">
        <f t="shared" si="2"/>
        <v>1553.2717482959131</v>
      </c>
      <c r="AI56" s="34">
        <f>PXIL!J56</f>
        <v>0</v>
      </c>
      <c r="AJ56" s="34">
        <f>PXIL!P56</f>
        <v>0</v>
      </c>
      <c r="AK56" s="34">
        <f>RTM_IEX!J56</f>
        <v>67.7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6.9207000000000001</v>
      </c>
      <c r="E57">
        <f>GT_NG!T57</f>
        <v>10.84090144635049</v>
      </c>
      <c r="F57">
        <f>GT_Spot!T57</f>
        <v>0</v>
      </c>
      <c r="G57">
        <f>PPCL_NG!T57</f>
        <v>29.617021276595743</v>
      </c>
      <c r="H57">
        <f>PPCL_Spot!T57</f>
        <v>0</v>
      </c>
      <c r="I57">
        <f>Bawana_NG!T57</f>
        <v>61.177281009732894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645.43323612454503</v>
      </c>
      <c r="P57" s="36">
        <v>75.14</v>
      </c>
      <c r="Q57" s="36">
        <v>26.759999999999998</v>
      </c>
      <c r="R57" s="38">
        <v>24.2</v>
      </c>
      <c r="S57" s="38">
        <v>0</v>
      </c>
      <c r="T57" s="37">
        <f>SUMPRODUCT(LTA!J57:AN57,LTA!J$101:AN$101,LTA!J$105:AN$105)</f>
        <v>102.75</v>
      </c>
      <c r="U57" s="37">
        <f>SUMPRODUCT(LTA!J57:AN57,LTA!J$102:AN$102,LTA!J$105:AN$105)</f>
        <v>497.87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-132</v>
      </c>
      <c r="AA57" s="75">
        <f>STOA!J57</f>
        <v>237.08</v>
      </c>
      <c r="AB57" s="75">
        <f>-STOA!P57</f>
        <v>0</v>
      </c>
      <c r="AC57">
        <f t="shared" si="0"/>
        <v>16.288457263673354</v>
      </c>
      <c r="AD57">
        <f t="shared" si="1"/>
        <v>1569.5006825935509</v>
      </c>
      <c r="AE57">
        <f>'IDT-1'!F57</f>
        <v>0</v>
      </c>
      <c r="AF57" s="24"/>
      <c r="AG57">
        <f t="shared" si="2"/>
        <v>1569.5006825935509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6.9207000000000001</v>
      </c>
      <c r="E58">
        <f>GT_NG!T58</f>
        <v>10.84090144635049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61.177281009732894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679.74003529666288</v>
      </c>
      <c r="P58" s="36">
        <v>75.14</v>
      </c>
      <c r="Q58" s="36">
        <v>7.7382571492906997</v>
      </c>
      <c r="R58" s="38">
        <v>24.2</v>
      </c>
      <c r="S58" s="38">
        <v>0</v>
      </c>
      <c r="T58" s="37">
        <f>SUMPRODUCT(LTA!J58:AN58,LTA!J$101:AN$101,LTA!J$105:AN$105)</f>
        <v>104.08</v>
      </c>
      <c r="U58" s="37">
        <f>SUMPRODUCT(LTA!J58:AN58,LTA!J$102:AN$102,LTA!J$105:AN$105)</f>
        <v>493.95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-77</v>
      </c>
      <c r="AA58" s="75">
        <f>STOA!J58</f>
        <v>237.08</v>
      </c>
      <c r="AB58" s="75">
        <f>-STOA!P58</f>
        <v>0</v>
      </c>
      <c r="AC58">
        <f t="shared" si="0"/>
        <v>15.906446958346965</v>
      </c>
      <c r="AD58">
        <f t="shared" si="1"/>
        <v>1636.9607279436898</v>
      </c>
      <c r="AE58">
        <f>'IDT-1'!F58</f>
        <v>0</v>
      </c>
      <c r="AF58" s="24"/>
      <c r="AG58">
        <f t="shared" si="2"/>
        <v>1636.9607279436898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6.9207000000000001</v>
      </c>
      <c r="E59">
        <f>GT_NG!T59</f>
        <v>10.84090144635049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61.177281009732894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784.94947368076032</v>
      </c>
      <c r="P59" s="36">
        <v>75.14</v>
      </c>
      <c r="Q59" s="36">
        <v>26.759999999999998</v>
      </c>
      <c r="R59" s="38">
        <v>24.2</v>
      </c>
      <c r="S59" s="38">
        <v>0</v>
      </c>
      <c r="T59" s="37">
        <f>SUMPRODUCT(LTA!J59:AN59,LTA!J$101:AN$101,LTA!J$105:AN$105)</f>
        <v>105.31</v>
      </c>
      <c r="U59" s="37">
        <f>SUMPRODUCT(LTA!J59:AN59,LTA!J$102:AN$102,LTA!J$105:AN$105)</f>
        <v>497.47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-301.2</v>
      </c>
      <c r="AA59" s="75">
        <f>STOA!J59</f>
        <v>237.08</v>
      </c>
      <c r="AB59" s="75">
        <f>-STOA!P59</f>
        <v>0</v>
      </c>
      <c r="AC59">
        <f t="shared" si="0"/>
        <v>19.031957543689458</v>
      </c>
      <c r="AD59">
        <f t="shared" si="1"/>
        <v>1538.6163985931541</v>
      </c>
      <c r="AE59">
        <f>'IDT-1'!F59</f>
        <v>0</v>
      </c>
      <c r="AF59" s="24"/>
      <c r="AG59">
        <f t="shared" si="2"/>
        <v>1538.6163985931541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6.9207000000000001</v>
      </c>
      <c r="E60">
        <f>GT_NG!T60</f>
        <v>10.84090144635049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61.177281009732894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767.6002152774895</v>
      </c>
      <c r="P60" s="36">
        <v>75.14</v>
      </c>
      <c r="Q60" s="36">
        <v>26.759999999999998</v>
      </c>
      <c r="R60" s="38">
        <v>24.2</v>
      </c>
      <c r="S60" s="38">
        <v>0</v>
      </c>
      <c r="T60" s="37">
        <f>SUMPRODUCT(LTA!J60:AN60,LTA!J$101:AN$101,LTA!J$105:AN$105)</f>
        <v>103.28999999999999</v>
      </c>
      <c r="U60" s="37">
        <f>SUMPRODUCT(LTA!J60:AN60,LTA!J$102:AN$102,LTA!J$105:AN$105)</f>
        <v>500.53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-5</v>
      </c>
      <c r="AA60" s="75">
        <f>STOA!J60</f>
        <v>237.08</v>
      </c>
      <c r="AB60" s="75">
        <f>-STOA!P60</f>
        <v>0</v>
      </c>
      <c r="AC60">
        <f t="shared" si="0"/>
        <v>16.258734697666419</v>
      </c>
      <c r="AD60">
        <f t="shared" si="1"/>
        <v>1821.2803630359065</v>
      </c>
      <c r="AE60">
        <f>'IDT-1'!F60</f>
        <v>0</v>
      </c>
      <c r="AF60" s="24"/>
      <c r="AG60">
        <f t="shared" si="2"/>
        <v>1821.2803630359065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6.9207000000000001</v>
      </c>
      <c r="E61">
        <f>GT_NG!T61</f>
        <v>10.84090144635049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61.177281009732894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733.373399061589</v>
      </c>
      <c r="P61" s="36">
        <v>75.140000000000015</v>
      </c>
      <c r="Q61" s="36">
        <v>26.759999999999998</v>
      </c>
      <c r="R61" s="38">
        <v>24.2</v>
      </c>
      <c r="S61" s="38">
        <v>0</v>
      </c>
      <c r="T61" s="37">
        <f>SUMPRODUCT(LTA!J61:AN61,LTA!J$101:AN$101,LTA!J$105:AN$105)</f>
        <v>102.02</v>
      </c>
      <c r="U61" s="37">
        <f>SUMPRODUCT(LTA!J61:AN61,LTA!J$102:AN$102,LTA!J$105:AN$105)</f>
        <v>503.85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-51.8</v>
      </c>
      <c r="AA61" s="75">
        <f>STOA!J61</f>
        <v>237.08</v>
      </c>
      <c r="AB61" s="75">
        <f>-STOA!P61</f>
        <v>0</v>
      </c>
      <c r="AC61">
        <f t="shared" si="0"/>
        <v>16.476171083005234</v>
      </c>
      <c r="AD61">
        <f t="shared" si="1"/>
        <v>1751.7561104346671</v>
      </c>
      <c r="AE61">
        <f>'IDT-1'!F61</f>
        <v>0</v>
      </c>
      <c r="AF61" s="24"/>
      <c r="AG61">
        <f t="shared" si="2"/>
        <v>1751.7561104346671</v>
      </c>
      <c r="AI61" s="34">
        <f>PXIL!J61</f>
        <v>0</v>
      </c>
      <c r="AJ61" s="34">
        <f>PXIL!P61</f>
        <v>0</v>
      </c>
      <c r="AK61" s="34">
        <f>RTM_IEX!J61</f>
        <v>9.67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6.9207000000000001</v>
      </c>
      <c r="E62">
        <f>GT_NG!T62</f>
        <v>10.84090144635049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61.177281009732894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765.55592573807394</v>
      </c>
      <c r="P62" s="36">
        <v>75.140000000000015</v>
      </c>
      <c r="Q62" s="36">
        <v>26.759999999999998</v>
      </c>
      <c r="R62" s="38">
        <v>24.2</v>
      </c>
      <c r="S62" s="38">
        <v>0</v>
      </c>
      <c r="T62" s="37">
        <f>SUMPRODUCT(LTA!J62:AN62,LTA!J$101:AN$101,LTA!J$105:AN$105)</f>
        <v>99.98</v>
      </c>
      <c r="U62" s="37">
        <f>SUMPRODUCT(LTA!J62:AN62,LTA!J$102:AN$102,LTA!J$105:AN$105)</f>
        <v>517.54000000000008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-182</v>
      </c>
      <c r="AA62" s="75">
        <f>STOA!J62</f>
        <v>237.08</v>
      </c>
      <c r="AB62" s="75">
        <f>-STOA!P62</f>
        <v>0</v>
      </c>
      <c r="AC62">
        <f t="shared" si="0"/>
        <v>18.783869521148134</v>
      </c>
      <c r="AD62">
        <f t="shared" si="1"/>
        <v>1750.1309386730093</v>
      </c>
      <c r="AE62">
        <f>'IDT-1'!F62</f>
        <v>0</v>
      </c>
      <c r="AF62" s="24"/>
      <c r="AG62">
        <f t="shared" si="2"/>
        <v>1750.1309386730093</v>
      </c>
      <c r="AI62" s="34">
        <f>PXIL!J62</f>
        <v>0</v>
      </c>
      <c r="AJ62" s="34">
        <f>PXIL!P62</f>
        <v>0</v>
      </c>
      <c r="AK62" s="34">
        <f>RTM_IEX!J62</f>
        <v>96.72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6.9207000000000001</v>
      </c>
      <c r="E63">
        <f>GT_NG!T63</f>
        <v>10.84090144635049</v>
      </c>
      <c r="F63">
        <f>GT_Spot!T63</f>
        <v>0</v>
      </c>
      <c r="G63">
        <f>PPCL_NG!T63</f>
        <v>28.79</v>
      </c>
      <c r="H63">
        <f>PPCL_Spot!T63</f>
        <v>0</v>
      </c>
      <c r="I63">
        <f>Bawana_NG!T63</f>
        <v>59.959999999999994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828.35820674252454</v>
      </c>
      <c r="P63" s="36">
        <v>75.140000000000015</v>
      </c>
      <c r="Q63" s="36">
        <v>26.759999999999998</v>
      </c>
      <c r="R63" s="38">
        <v>24.2</v>
      </c>
      <c r="S63" s="38">
        <v>0</v>
      </c>
      <c r="T63" s="37">
        <f>SUMPRODUCT(LTA!J63:AN63,LTA!J$101:AN$101,LTA!J$105:AN$105)</f>
        <v>95.3</v>
      </c>
      <c r="U63" s="37">
        <f>SUMPRODUCT(LTA!J63:AN63,LTA!J$102:AN$102,LTA!J$105:AN$105)</f>
        <v>512.25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-219</v>
      </c>
      <c r="AA63" s="75">
        <f>STOA!J63</f>
        <v>237.08</v>
      </c>
      <c r="AB63" s="75">
        <f>-STOA!P63</f>
        <v>0</v>
      </c>
      <c r="AC63">
        <f t="shared" si="0"/>
        <v>19.649820239422873</v>
      </c>
      <c r="AD63">
        <f t="shared" si="1"/>
        <v>1773.3399879494521</v>
      </c>
      <c r="AE63">
        <f>'IDT-1'!F63</f>
        <v>0</v>
      </c>
      <c r="AF63" s="24"/>
      <c r="AG63">
        <f t="shared" si="2"/>
        <v>1773.3399879494521</v>
      </c>
      <c r="AI63" s="34">
        <f>PXIL!J63</f>
        <v>0</v>
      </c>
      <c r="AJ63" s="34">
        <f>PXIL!P63</f>
        <v>0</v>
      </c>
      <c r="AK63" s="34">
        <f>RTM_IEX!J63</f>
        <v>106.39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6.9207000000000001</v>
      </c>
      <c r="E64">
        <f>GT_NG!T64</f>
        <v>10.84090144635049</v>
      </c>
      <c r="F64">
        <f>GT_Spot!T64</f>
        <v>0</v>
      </c>
      <c r="G64">
        <f>PPCL_NG!T64</f>
        <v>28.79</v>
      </c>
      <c r="H64">
        <f>PPCL_Spot!T64</f>
        <v>0</v>
      </c>
      <c r="I64">
        <f>Bawana_NG!T64</f>
        <v>53.115106808599954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905.03164372051549</v>
      </c>
      <c r="P64" s="36">
        <v>75.140000000000015</v>
      </c>
      <c r="Q64" s="36">
        <v>26.759999999999998</v>
      </c>
      <c r="R64" s="38">
        <v>24.2</v>
      </c>
      <c r="S64" s="38">
        <v>0</v>
      </c>
      <c r="T64" s="37">
        <f>SUMPRODUCT(LTA!J64:AN64,LTA!J$101:AN$101,LTA!J$105:AN$105)</f>
        <v>90</v>
      </c>
      <c r="U64" s="37">
        <f>SUMPRODUCT(LTA!J64:AN64,LTA!J$102:AN$102,LTA!J$105:AN$105)</f>
        <v>503.75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-201</v>
      </c>
      <c r="AA64" s="75">
        <f>STOA!J64</f>
        <v>237.08</v>
      </c>
      <c r="AB64" s="75">
        <f>-STOA!P64</f>
        <v>0</v>
      </c>
      <c r="AC64">
        <f t="shared" si="0"/>
        <v>19.387305129345357</v>
      </c>
      <c r="AD64">
        <f t="shared" si="1"/>
        <v>1779.9310468461206</v>
      </c>
      <c r="AE64">
        <f>'IDT-1'!F64</f>
        <v>0</v>
      </c>
      <c r="AF64" s="24"/>
      <c r="AG64">
        <f t="shared" si="2"/>
        <v>1779.9310468461206</v>
      </c>
      <c r="AI64" s="34">
        <f>PXIL!J64</f>
        <v>0</v>
      </c>
      <c r="AJ64" s="34">
        <f>PXIL!P64</f>
        <v>0</v>
      </c>
      <c r="AK64" s="34">
        <f>RTM_IEX!J64</f>
        <v>38.69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6.9207000000000001</v>
      </c>
      <c r="E65">
        <f>GT_NG!T65</f>
        <v>10.84090144635049</v>
      </c>
      <c r="F65">
        <f>GT_Spot!T65</f>
        <v>0</v>
      </c>
      <c r="G65">
        <f>PPCL_NG!T65</f>
        <v>28.79</v>
      </c>
      <c r="H65">
        <f>PPCL_Spot!T65</f>
        <v>0</v>
      </c>
      <c r="I65">
        <f>Bawana_NG!T65</f>
        <v>70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918.90459741107918</v>
      </c>
      <c r="P65" s="36">
        <v>75.140000000000015</v>
      </c>
      <c r="Q65" s="36">
        <v>26.759999999999998</v>
      </c>
      <c r="R65" s="38">
        <v>24.2</v>
      </c>
      <c r="S65" s="38">
        <v>0</v>
      </c>
      <c r="T65" s="37">
        <f>SUMPRODUCT(LTA!J65:AN65,LTA!J$101:AN$101,LTA!J$105:AN$105)</f>
        <v>77.97</v>
      </c>
      <c r="U65" s="37">
        <f>SUMPRODUCT(LTA!J65:AN65,LTA!J$102:AN$102,LTA!J$105:AN$105)</f>
        <v>497.32000000000005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-190</v>
      </c>
      <c r="AA65" s="75">
        <f>STOA!J65</f>
        <v>237.08</v>
      </c>
      <c r="AB65" s="75">
        <f>-STOA!P65</f>
        <v>0</v>
      </c>
      <c r="AC65">
        <f t="shared" si="0"/>
        <v>19.057394779162497</v>
      </c>
      <c r="AD65">
        <f t="shared" si="1"/>
        <v>1764.8688040782674</v>
      </c>
      <c r="AE65">
        <f>'IDT-1'!F65</f>
        <v>0</v>
      </c>
      <c r="AF65" s="24"/>
      <c r="AG65">
        <f t="shared" si="2"/>
        <v>1764.8688040782674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6.9207000000000001</v>
      </c>
      <c r="E66">
        <f>GT_NG!T66</f>
        <v>10.84090144635049</v>
      </c>
      <c r="F66">
        <f>GT_Spot!T66</f>
        <v>0</v>
      </c>
      <c r="G66">
        <f>PPCL_NG!T66</f>
        <v>28.79</v>
      </c>
      <c r="H66">
        <f>PPCL_Spot!T66</f>
        <v>0</v>
      </c>
      <c r="I66">
        <f>Bawana_NG!T66</f>
        <v>70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918.95079766897823</v>
      </c>
      <c r="P66" s="36">
        <v>75.140000000000015</v>
      </c>
      <c r="Q66" s="36">
        <v>26.759999999999998</v>
      </c>
      <c r="R66" s="38">
        <v>24.2</v>
      </c>
      <c r="S66" s="38">
        <v>0</v>
      </c>
      <c r="T66" s="37">
        <f>SUMPRODUCT(LTA!J66:AN66,LTA!J$101:AN$101,LTA!J$105:AN$105)</f>
        <v>73.039999999999992</v>
      </c>
      <c r="U66" s="37">
        <f>SUMPRODUCT(LTA!J66:AN66,LTA!J$102:AN$102,LTA!J$105:AN$105)</f>
        <v>491.14000000000004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-187</v>
      </c>
      <c r="AA66" s="75">
        <f>STOA!J66</f>
        <v>237.08</v>
      </c>
      <c r="AB66" s="75">
        <f>-STOA!P66</f>
        <v>0</v>
      </c>
      <c r="AC66">
        <f t="shared" si="0"/>
        <v>18.933398958865418</v>
      </c>
      <c r="AD66">
        <f t="shared" si="1"/>
        <v>1756.9290001564634</v>
      </c>
      <c r="AE66">
        <f>'IDT-1'!F66</f>
        <v>0</v>
      </c>
      <c r="AF66" s="24"/>
      <c r="AG66">
        <f t="shared" si="2"/>
        <v>1756.9290001564634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6.9207000000000001</v>
      </c>
      <c r="E67">
        <f>GT_NG!T67</f>
        <v>10.84090144635049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70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924.72863911778802</v>
      </c>
      <c r="P67" s="36">
        <v>75.140000000000015</v>
      </c>
      <c r="Q67" s="36">
        <v>26.759999999999998</v>
      </c>
      <c r="R67" s="38">
        <v>24.2</v>
      </c>
      <c r="S67" s="38">
        <v>0</v>
      </c>
      <c r="T67" s="37">
        <f>SUMPRODUCT(LTA!J67:AN67,LTA!J$101:AN$101,LTA!J$105:AN$105)</f>
        <v>67.570000000000007</v>
      </c>
      <c r="U67" s="37">
        <f>SUMPRODUCT(LTA!J67:AN67,LTA!J$102:AN$102,LTA!J$105:AN$105)</f>
        <v>485.30999999999995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-162</v>
      </c>
      <c r="AA67" s="75">
        <f>STOA!J67</f>
        <v>238.15</v>
      </c>
      <c r="AB67" s="75">
        <f>-STOA!P67</f>
        <v>0</v>
      </c>
      <c r="AC67">
        <f t="shared" si="0"/>
        <v>19.153533661758612</v>
      </c>
      <c r="AD67">
        <f t="shared" si="1"/>
        <v>1723.4667069023801</v>
      </c>
      <c r="AE67">
        <f>'IDT-1'!F67</f>
        <v>0</v>
      </c>
      <c r="AF67" s="24"/>
      <c r="AG67">
        <f t="shared" si="2"/>
        <v>1723.4667069023801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-54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6.9207000000000001</v>
      </c>
      <c r="E68">
        <f>GT_NG!T68</f>
        <v>10.84090144635049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70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924.72863911778802</v>
      </c>
      <c r="P68" s="36">
        <v>75.140000000000015</v>
      </c>
      <c r="Q68" s="36">
        <v>26.759999999999998</v>
      </c>
      <c r="R68" s="38">
        <v>24.2</v>
      </c>
      <c r="S68" s="38">
        <v>0</v>
      </c>
      <c r="T68" s="37">
        <f>SUMPRODUCT(LTA!J68:AN68,LTA!J$101:AN$101,LTA!J$105:AN$105)</f>
        <v>58.61</v>
      </c>
      <c r="U68" s="37">
        <f>SUMPRODUCT(LTA!J68:AN68,LTA!J$102:AN$102,LTA!J$105:AN$105)</f>
        <v>478.28999999999996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-173</v>
      </c>
      <c r="AA68" s="75">
        <f>STOA!J68</f>
        <v>238.15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18.959640896625437</v>
      </c>
      <c r="AD68">
        <f t="shared" ref="AD68:AD98" si="4">SUM(B68:AB68,AI68:AR68)-AC68</f>
        <v>1713.6805996675132</v>
      </c>
      <c r="AE68">
        <f>'IDT-1'!F68</f>
        <v>0</v>
      </c>
      <c r="AF68" s="24"/>
      <c r="AG68">
        <f t="shared" ref="AG68:AG98" si="5">SUM(AD68:AF68)</f>
        <v>1713.6805996675132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-37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6.9207000000000001</v>
      </c>
      <c r="E69">
        <f>GT_NG!T69</f>
        <v>10.84090144635049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69.999999999999986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936.49348835365174</v>
      </c>
      <c r="P69" s="36">
        <v>75.140000000000015</v>
      </c>
      <c r="Q69" s="36">
        <v>26.759999999999998</v>
      </c>
      <c r="R69" s="38">
        <v>24.2</v>
      </c>
      <c r="S69" s="38">
        <v>0</v>
      </c>
      <c r="T69" s="37">
        <f>SUMPRODUCT(LTA!J69:AN69,LTA!J$101:AN$101,LTA!J$105:AN$105)</f>
        <v>53.440000000000005</v>
      </c>
      <c r="U69" s="37">
        <f>SUMPRODUCT(LTA!J69:AN69,LTA!J$102:AN$102,LTA!J$105:AN$105)</f>
        <v>470.84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-141.9</v>
      </c>
      <c r="AA69" s="75">
        <f>STOA!J69</f>
        <v>238.15</v>
      </c>
      <c r="AB69" s="75">
        <f>-STOA!P69</f>
        <v>0</v>
      </c>
      <c r="AC69">
        <f t="shared" si="3"/>
        <v>18.738152696616133</v>
      </c>
      <c r="AD69">
        <f t="shared" si="4"/>
        <v>1737.1469371033861</v>
      </c>
      <c r="AE69">
        <f>'IDT-1'!F69</f>
        <v>0</v>
      </c>
      <c r="AF69" s="24"/>
      <c r="AG69">
        <f t="shared" si="5"/>
        <v>1737.1469371033861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-44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6.7702499999999999</v>
      </c>
      <c r="E70">
        <f>GT_NG!T70</f>
        <v>10.84090144635049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69.999999999999986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943.60649373715171</v>
      </c>
      <c r="P70" s="36">
        <v>75.140000000000015</v>
      </c>
      <c r="Q70" s="36">
        <v>26.759999999999998</v>
      </c>
      <c r="R70" s="38">
        <v>24.2</v>
      </c>
      <c r="S70" s="38">
        <v>0</v>
      </c>
      <c r="T70" s="37">
        <f>SUMPRODUCT(LTA!J70:AN70,LTA!J$101:AN$101,LTA!J$105:AN$105)</f>
        <v>45.13</v>
      </c>
      <c r="U70" s="37">
        <f>SUMPRODUCT(LTA!J70:AN70,LTA!J$102:AN$102,LTA!J$105:AN$105)</f>
        <v>459.71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238.15</v>
      </c>
      <c r="AB70" s="75">
        <f>-STOA!P70</f>
        <v>0</v>
      </c>
      <c r="AC70">
        <f t="shared" si="3"/>
        <v>17.750304372045814</v>
      </c>
      <c r="AD70">
        <f t="shared" si="4"/>
        <v>1824.5573408114567</v>
      </c>
      <c r="AE70">
        <f>'IDT-1'!F70</f>
        <v>0</v>
      </c>
      <c r="AF70" s="24"/>
      <c r="AG70">
        <f t="shared" si="5"/>
        <v>1824.5573408114567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-87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6.7702499999999999</v>
      </c>
      <c r="E71">
        <f>GT_NG!T71</f>
        <v>10.84090144635049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53.115106808599954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909.78034400399451</v>
      </c>
      <c r="P71" s="36">
        <v>75.140000000000015</v>
      </c>
      <c r="Q71" s="36">
        <v>26.759999999999998</v>
      </c>
      <c r="R71" s="38">
        <v>21.45</v>
      </c>
      <c r="S71" s="38">
        <v>0</v>
      </c>
      <c r="T71" s="37">
        <f>SUMPRODUCT(LTA!J71:AN71,LTA!J$101:AN$101,LTA!J$105:AN$105)</f>
        <v>40.06</v>
      </c>
      <c r="U71" s="37">
        <f>SUMPRODUCT(LTA!J71:AN71,LTA!J$102:AN$102,LTA!J$105:AN$105)</f>
        <v>452.58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-154</v>
      </c>
      <c r="AA71" s="75">
        <f>STOA!J71</f>
        <v>203.33</v>
      </c>
      <c r="AB71" s="75">
        <f>-STOA!P71</f>
        <v>0</v>
      </c>
      <c r="AC71">
        <f t="shared" si="3"/>
        <v>17.549687013518749</v>
      </c>
      <c r="AD71">
        <f t="shared" si="4"/>
        <v>1647.2769152454262</v>
      </c>
      <c r="AE71">
        <f>'IDT-1'!F71</f>
        <v>0</v>
      </c>
      <c r="AF71" s="24"/>
      <c r="AG71">
        <f t="shared" si="5"/>
        <v>1647.2769152454262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6.7702499999999999</v>
      </c>
      <c r="E72">
        <f>GT_NG!T72</f>
        <v>10.84090144635049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53.115106808599954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908.80095653384001</v>
      </c>
      <c r="P72" s="36">
        <v>75.140000000000015</v>
      </c>
      <c r="Q72" s="36">
        <v>26.759999999999998</v>
      </c>
      <c r="R72" s="38">
        <v>13.199999999999998</v>
      </c>
      <c r="S72" s="38">
        <v>0</v>
      </c>
      <c r="T72" s="37">
        <f>SUMPRODUCT(LTA!J72:AN72,LTA!J$101:AN$101,LTA!J$105:AN$105)</f>
        <v>35</v>
      </c>
      <c r="U72" s="37">
        <f>SUMPRODUCT(LTA!J72:AN72,LTA!J$102:AN$102,LTA!J$105:AN$105)</f>
        <v>446.2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-164</v>
      </c>
      <c r="AA72" s="75">
        <f>STOA!J72</f>
        <v>203.33</v>
      </c>
      <c r="AB72" s="75">
        <f>-STOA!P72</f>
        <v>0</v>
      </c>
      <c r="AC72">
        <f t="shared" si="3"/>
        <v>17.456577679003345</v>
      </c>
      <c r="AD72">
        <f t="shared" si="4"/>
        <v>1616.7006371097871</v>
      </c>
      <c r="AE72">
        <f>'IDT-1'!F72</f>
        <v>0</v>
      </c>
      <c r="AF72" s="24"/>
      <c r="AG72">
        <f t="shared" si="5"/>
        <v>1616.7006371097871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6.7702499999999999</v>
      </c>
      <c r="E73">
        <f>GT_NG!T73</f>
        <v>10.84090144635049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56.927504493052204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907.71431541287598</v>
      </c>
      <c r="P73" s="36">
        <v>75.140000000000015</v>
      </c>
      <c r="Q73" s="36">
        <v>26.759999999999998</v>
      </c>
      <c r="R73" s="38">
        <v>11.699999999999998</v>
      </c>
      <c r="S73" s="38">
        <v>0</v>
      </c>
      <c r="T73" s="37">
        <f>SUMPRODUCT(LTA!J73:AN73,LTA!J$101:AN$101,LTA!J$105:AN$105)</f>
        <v>26.75</v>
      </c>
      <c r="U73" s="37">
        <f>SUMPRODUCT(LTA!J73:AN73,LTA!J$102:AN$102,LTA!J$105:AN$105)</f>
        <v>440.71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-14.2</v>
      </c>
      <c r="AA73" s="75">
        <f>STOA!J73</f>
        <v>203.33</v>
      </c>
      <c r="AB73" s="75">
        <f>-STOA!P73</f>
        <v>0</v>
      </c>
      <c r="AC73">
        <f t="shared" si="3"/>
        <v>17.348227962266478</v>
      </c>
      <c r="AD73">
        <f t="shared" si="4"/>
        <v>1604.0947433900121</v>
      </c>
      <c r="AE73">
        <f>'IDT-1'!F73</f>
        <v>0</v>
      </c>
      <c r="AF73" s="24"/>
      <c r="AG73">
        <f t="shared" si="5"/>
        <v>1604.0947433900121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-160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6.7702499999999999</v>
      </c>
      <c r="E74">
        <f>GT_NG!T74</f>
        <v>10.84090144635049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56.927504493052204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906.39993566519445</v>
      </c>
      <c r="P74" s="36">
        <v>75.140000000000015</v>
      </c>
      <c r="Q74" s="36">
        <v>26.759999999999998</v>
      </c>
      <c r="R74" s="38">
        <v>6.56</v>
      </c>
      <c r="S74" s="38">
        <v>0</v>
      </c>
      <c r="T74" s="37">
        <f>SUMPRODUCT(LTA!J74:AN74,LTA!J$101:AN$101,LTA!J$105:AN$105)</f>
        <v>17.89</v>
      </c>
      <c r="U74" s="37">
        <f>SUMPRODUCT(LTA!J74:AN74,LTA!J$102:AN$102,LTA!J$105:AN$105)</f>
        <v>435.70999999999992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203.33</v>
      </c>
      <c r="AB74" s="75">
        <f>-STOA!P74</f>
        <v>0</v>
      </c>
      <c r="AC74">
        <f t="shared" si="3"/>
        <v>17.220954560115612</v>
      </c>
      <c r="AD74">
        <f t="shared" si="4"/>
        <v>1578.1076370444814</v>
      </c>
      <c r="AE74">
        <f>'IDT-1'!F74</f>
        <v>0</v>
      </c>
      <c r="AF74" s="24"/>
      <c r="AG74">
        <f t="shared" si="5"/>
        <v>1578.1076370444814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-180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6.7702499999999999</v>
      </c>
      <c r="E75">
        <f>GT_NG!T75</f>
        <v>10.951900437268753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70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918.55588077894276</v>
      </c>
      <c r="P75" s="36">
        <v>75.140000000000015</v>
      </c>
      <c r="Q75" s="36">
        <v>26.759999999999998</v>
      </c>
      <c r="R75" s="38">
        <v>0</v>
      </c>
      <c r="S75" s="38">
        <v>0</v>
      </c>
      <c r="T75" s="37">
        <f>SUMPRODUCT(LTA!J75:AN75,LTA!J$101:AN$101,LTA!J$105:AN$105)</f>
        <v>12.43</v>
      </c>
      <c r="U75" s="37">
        <f>SUMPRODUCT(LTA!J75:AN75,LTA!J$102:AN$102,LTA!J$105:AN$105)</f>
        <v>433.92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-227.9</v>
      </c>
      <c r="AA75" s="75">
        <f>STOA!J75</f>
        <v>248.49</v>
      </c>
      <c r="AB75" s="75">
        <f>-STOA!P75</f>
        <v>0</v>
      </c>
      <c r="AC75">
        <f t="shared" si="3"/>
        <v>18.944115414008561</v>
      </c>
      <c r="AD75">
        <f t="shared" si="4"/>
        <v>1495.1739158022031</v>
      </c>
      <c r="AE75">
        <f>'IDT-1'!F75</f>
        <v>0</v>
      </c>
      <c r="AF75" s="24"/>
      <c r="AG75">
        <f t="shared" si="5"/>
        <v>1495.1739158022031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-90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6.7702499999999999</v>
      </c>
      <c r="E76">
        <f>GT_NG!T76</f>
        <v>10.951900437268753</v>
      </c>
      <c r="F76">
        <f>GT_Spot!T76</f>
        <v>0</v>
      </c>
      <c r="G76">
        <f>PPCL_NG!T76</f>
        <v>28.998013834668861</v>
      </c>
      <c r="H76">
        <f>PPCL_Spot!T76</f>
        <v>0</v>
      </c>
      <c r="I76">
        <f>Bawana_NG!T76</f>
        <v>70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937.29111918910917</v>
      </c>
      <c r="P76" s="36">
        <v>75.140000000000015</v>
      </c>
      <c r="Q76" s="36">
        <v>26.759999999999998</v>
      </c>
      <c r="R76" s="38">
        <v>0</v>
      </c>
      <c r="S76" s="38">
        <v>0</v>
      </c>
      <c r="T76" s="37">
        <f>SUMPRODUCT(LTA!J76:AN76,LTA!J$101:AN$101,LTA!J$105:AN$105)</f>
        <v>9.81</v>
      </c>
      <c r="U76" s="37">
        <f>SUMPRODUCT(LTA!J76:AN76,LTA!J$102:AN$102,LTA!J$105:AN$105)</f>
        <v>431.24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-325</v>
      </c>
      <c r="AA76" s="75">
        <f>STOA!J76</f>
        <v>293.57</v>
      </c>
      <c r="AB76" s="75">
        <f>-STOA!P76</f>
        <v>0</v>
      </c>
      <c r="AC76">
        <f t="shared" si="3"/>
        <v>20.187926303335338</v>
      </c>
      <c r="AD76">
        <f t="shared" si="4"/>
        <v>1470.3433571577114</v>
      </c>
      <c r="AE76">
        <f>'IDT-1'!F76</f>
        <v>0</v>
      </c>
      <c r="AF76" s="24"/>
      <c r="AG76">
        <f t="shared" si="5"/>
        <v>1470.3433571577114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-75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6.7702499999999999</v>
      </c>
      <c r="E77">
        <f>GT_NG!T77</f>
        <v>10.951900437268753</v>
      </c>
      <c r="F77">
        <f>GT_Spot!T77</f>
        <v>0</v>
      </c>
      <c r="G77">
        <f>PPCL_NG!T77</f>
        <v>28.998013834668861</v>
      </c>
      <c r="H77">
        <f>PPCL_Spot!T77</f>
        <v>0</v>
      </c>
      <c r="I77">
        <f>Bawana_NG!T77</f>
        <v>61.177281009732894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922.19074002460763</v>
      </c>
      <c r="P77" s="36">
        <v>75.140000000000015</v>
      </c>
      <c r="Q77" s="36">
        <v>26.759999999999998</v>
      </c>
      <c r="R77" s="38">
        <v>0</v>
      </c>
      <c r="S77" s="38">
        <v>0</v>
      </c>
      <c r="T77" s="37">
        <f>SUMPRODUCT(LTA!J77:AN77,LTA!J$101:AN$101,LTA!J$105:AN$105)</f>
        <v>6.58</v>
      </c>
      <c r="U77" s="37">
        <f>SUMPRODUCT(LTA!J77:AN77,LTA!J$102:AN$102,LTA!J$105:AN$105)</f>
        <v>429.5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-367.7</v>
      </c>
      <c r="AA77" s="75">
        <f>STOA!J77</f>
        <v>325.67999999999995</v>
      </c>
      <c r="AB77" s="75">
        <f>-STOA!P77</f>
        <v>0</v>
      </c>
      <c r="AC77">
        <f t="shared" si="3"/>
        <v>20.550940447160137</v>
      </c>
      <c r="AD77">
        <f t="shared" si="4"/>
        <v>1435.4972448591177</v>
      </c>
      <c r="AE77">
        <f>'IDT-1'!F77</f>
        <v>0</v>
      </c>
      <c r="AF77" s="24"/>
      <c r="AG77">
        <f t="shared" si="5"/>
        <v>1435.4972448591177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-70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6.7702499999999999</v>
      </c>
      <c r="E78">
        <f>GT_NG!T78</f>
        <v>10.951900437268753</v>
      </c>
      <c r="F78">
        <f>GT_Spot!T78</f>
        <v>0</v>
      </c>
      <c r="G78">
        <f>PPCL_NG!T78</f>
        <v>28.998013834668861</v>
      </c>
      <c r="H78">
        <f>PPCL_Spot!T78</f>
        <v>0</v>
      </c>
      <c r="I78">
        <f>Bawana_NG!T78</f>
        <v>58.540000000000006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935.1438318521914</v>
      </c>
      <c r="P78" s="36">
        <v>75.140000000000015</v>
      </c>
      <c r="Q78" s="36">
        <v>26.759999999999998</v>
      </c>
      <c r="R78" s="38">
        <v>0</v>
      </c>
      <c r="S78" s="38">
        <v>0</v>
      </c>
      <c r="T78" s="37">
        <f>SUMPRODUCT(LTA!J78:AN78,LTA!J$101:AN$101,LTA!J$105:AN$105)</f>
        <v>3.33</v>
      </c>
      <c r="U78" s="37">
        <f>SUMPRODUCT(LTA!J78:AN78,LTA!J$102:AN$102,LTA!J$105:AN$105)</f>
        <v>427.81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-422</v>
      </c>
      <c r="AA78" s="75">
        <f>STOA!J78</f>
        <v>325.67999999999995</v>
      </c>
      <c r="AB78" s="75">
        <f>-STOA!P78</f>
        <v>0</v>
      </c>
      <c r="AC78">
        <f t="shared" si="3"/>
        <v>20.858376718757548</v>
      </c>
      <c r="AD78">
        <f t="shared" si="4"/>
        <v>1411.2656194053714</v>
      </c>
      <c r="AE78">
        <f>'IDT-1'!F78</f>
        <v>0</v>
      </c>
      <c r="AF78" s="24"/>
      <c r="AG78">
        <f t="shared" si="5"/>
        <v>1411.2656194053714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-45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6.7702499999999999</v>
      </c>
      <c r="E79">
        <f>GT_NG!T79</f>
        <v>10.951900437268753</v>
      </c>
      <c r="F79">
        <f>GT_Spot!T79</f>
        <v>0</v>
      </c>
      <c r="G79">
        <f>PPCL_NG!T79</f>
        <v>28.998013834668861</v>
      </c>
      <c r="H79">
        <f>PPCL_Spot!T79</f>
        <v>0</v>
      </c>
      <c r="I79">
        <f>Bawana_NG!T79</f>
        <v>58.540000000000006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955.49263264521335</v>
      </c>
      <c r="P79" s="36">
        <v>75.140000000000015</v>
      </c>
      <c r="Q79" s="36">
        <v>26.759999999999998</v>
      </c>
      <c r="R79" s="38">
        <v>0</v>
      </c>
      <c r="S79" s="38">
        <v>0</v>
      </c>
      <c r="T79" s="37">
        <f>SUMPRODUCT(LTA!J79:AN79,LTA!J$101:AN$101,LTA!J$105:AN$105)</f>
        <v>1.33</v>
      </c>
      <c r="U79" s="37">
        <f>SUMPRODUCT(LTA!J79:AN79,LTA!J$102:AN$102,LTA!J$105:AN$105)</f>
        <v>446.12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-453</v>
      </c>
      <c r="AA79" s="75">
        <f>STOA!J79</f>
        <v>325.77</v>
      </c>
      <c r="AB79" s="75">
        <f>-STOA!P79</f>
        <v>0</v>
      </c>
      <c r="AC79">
        <f t="shared" si="3"/>
        <v>21.767722582201035</v>
      </c>
      <c r="AD79">
        <f t="shared" si="4"/>
        <v>1381.1050743349499</v>
      </c>
      <c r="AE79">
        <f>'IDT-1'!F79</f>
        <v>0</v>
      </c>
      <c r="AF79" s="24"/>
      <c r="AG79">
        <f t="shared" si="5"/>
        <v>1381.1050743349499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6.7702499999999999</v>
      </c>
      <c r="E80">
        <f>GT_NG!T80</f>
        <v>10.951900437268753</v>
      </c>
      <c r="F80">
        <f>GT_Spot!T80</f>
        <v>0</v>
      </c>
      <c r="G80">
        <f>PPCL_NG!T80</f>
        <v>28.998013834668861</v>
      </c>
      <c r="H80">
        <f>PPCL_Spot!T80</f>
        <v>0</v>
      </c>
      <c r="I80">
        <f>Bawana_NG!T80</f>
        <v>58.540000000000006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966.45504509255909</v>
      </c>
      <c r="P80" s="36">
        <v>75.140000000000015</v>
      </c>
      <c r="Q80" s="36">
        <v>26.759999999999998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445.68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-455</v>
      </c>
      <c r="AA80" s="75">
        <f>STOA!J80</f>
        <v>325.77</v>
      </c>
      <c r="AB80" s="75">
        <f>-STOA!P80</f>
        <v>0</v>
      </c>
      <c r="AC80">
        <f t="shared" si="3"/>
        <v>21.955153342004028</v>
      </c>
      <c r="AD80">
        <f t="shared" si="4"/>
        <v>1378.1100560224929</v>
      </c>
      <c r="AE80">
        <f>'IDT-1'!F80</f>
        <v>0</v>
      </c>
      <c r="AF80" s="24"/>
      <c r="AG80">
        <f t="shared" si="5"/>
        <v>1378.1100560224929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-90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6.7702499999999999</v>
      </c>
      <c r="E81">
        <f>GT_NG!T81</f>
        <v>10.951900437268753</v>
      </c>
      <c r="F81">
        <f>GT_Spot!T81</f>
        <v>0</v>
      </c>
      <c r="G81">
        <f>PPCL_NG!T81</f>
        <v>28.998013834668861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992.71813684726953</v>
      </c>
      <c r="P81" s="36">
        <v>75.140000000000015</v>
      </c>
      <c r="Q81" s="36">
        <v>26.759999999999998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445.47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-455</v>
      </c>
      <c r="AA81" s="75">
        <f>STOA!J81</f>
        <v>325.77</v>
      </c>
      <c r="AB81" s="75">
        <f>-STOA!P81</f>
        <v>0</v>
      </c>
      <c r="AC81">
        <f t="shared" si="3"/>
        <v>22.109268549445478</v>
      </c>
      <c r="AD81">
        <f t="shared" si="4"/>
        <v>1395.4690325697618</v>
      </c>
      <c r="AE81">
        <f>'IDT-1'!F81</f>
        <v>0</v>
      </c>
      <c r="AF81" s="24"/>
      <c r="AG81">
        <f t="shared" si="5"/>
        <v>1395.4690325697618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-90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6.7702499999999999</v>
      </c>
      <c r="E82">
        <f>GT_NG!T82</f>
        <v>10.951900437268753</v>
      </c>
      <c r="F82">
        <f>GT_Spot!T82</f>
        <v>0</v>
      </c>
      <c r="G82">
        <f>PPCL_NG!T82</f>
        <v>28.998013834668861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992.73745074319652</v>
      </c>
      <c r="P82" s="36">
        <v>75.140000000000015</v>
      </c>
      <c r="Q82" s="36">
        <v>26.759999999999998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445.27000000000004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-455</v>
      </c>
      <c r="AA82" s="75">
        <f>STOA!J82</f>
        <v>325.77</v>
      </c>
      <c r="AB82" s="75">
        <f>-STOA!P82</f>
        <v>0</v>
      </c>
      <c r="AC82">
        <f t="shared" si="3"/>
        <v>22.107678511729635</v>
      </c>
      <c r="AD82">
        <f t="shared" si="4"/>
        <v>1395.2899365034048</v>
      </c>
      <c r="AE82">
        <f>'IDT-1'!F82</f>
        <v>0</v>
      </c>
      <c r="AF82" s="24"/>
      <c r="AG82">
        <f t="shared" si="5"/>
        <v>1395.2899365034048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-90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6.7702499999999999</v>
      </c>
      <c r="E83">
        <f>GT_NG!T83</f>
        <v>10.951900437268753</v>
      </c>
      <c r="F83">
        <f>GT_Spot!T83</f>
        <v>0</v>
      </c>
      <c r="G83">
        <f>PPCL_NG!T83</f>
        <v>29.001959591864313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993.13456439128288</v>
      </c>
      <c r="P83" s="36">
        <v>75.140000000000015</v>
      </c>
      <c r="Q83" s="36">
        <v>26.759999999999998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444.79999999999995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-462</v>
      </c>
      <c r="AA83" s="75">
        <f>STOA!J83</f>
        <v>325.85999999999996</v>
      </c>
      <c r="AB83" s="75">
        <f>-STOA!P83</f>
        <v>0</v>
      </c>
      <c r="AC83">
        <f t="shared" si="3"/>
        <v>22.045716941840745</v>
      </c>
      <c r="AD83">
        <f t="shared" si="4"/>
        <v>1402.3729574785752</v>
      </c>
      <c r="AE83">
        <f>'IDT-1'!F83</f>
        <v>0</v>
      </c>
      <c r="AF83" s="24"/>
      <c r="AG83">
        <f t="shared" si="5"/>
        <v>1402.3729574785752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-76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6.7702499999999999</v>
      </c>
      <c r="E84">
        <f>GT_NG!T84</f>
        <v>10.951900437268753</v>
      </c>
      <c r="F84">
        <f>GT_Spot!T84</f>
        <v>0</v>
      </c>
      <c r="G84">
        <f>PPCL_NG!T84</f>
        <v>29.001959591864313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988.2822514777929</v>
      </c>
      <c r="P84" s="36">
        <v>75.140000000000015</v>
      </c>
      <c r="Q84" s="36">
        <v>26.759999999999998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444.65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-453.97</v>
      </c>
      <c r="AA84" s="75">
        <f>STOA!J84</f>
        <v>325.85999999999996</v>
      </c>
      <c r="AB84" s="75">
        <f>-STOA!P84</f>
        <v>0</v>
      </c>
      <c r="AC84">
        <f t="shared" si="3"/>
        <v>21.877136459065628</v>
      </c>
      <c r="AD84">
        <f t="shared" si="4"/>
        <v>1411.5692250478601</v>
      </c>
      <c r="AE84">
        <f>'IDT-1'!F84</f>
        <v>0</v>
      </c>
      <c r="AF84" s="24"/>
      <c r="AG84">
        <f t="shared" si="5"/>
        <v>1411.5692250478601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6.7702499999999999</v>
      </c>
      <c r="E85">
        <f>GT_NG!T85</f>
        <v>10.951900437268753</v>
      </c>
      <c r="F85">
        <f>GT_Spot!T85</f>
        <v>0</v>
      </c>
      <c r="G85">
        <f>PPCL_NG!T85</f>
        <v>29.001959591864313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978.57762477581048</v>
      </c>
      <c r="P85" s="36">
        <v>75.140000000000015</v>
      </c>
      <c r="Q85" s="36">
        <v>26.759999999999998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445.21000000000004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-446.98</v>
      </c>
      <c r="AA85" s="75">
        <f>STOA!J85</f>
        <v>325.85999999999996</v>
      </c>
      <c r="AB85" s="75">
        <f>-STOA!P85</f>
        <v>0</v>
      </c>
      <c r="AC85">
        <f t="shared" si="3"/>
        <v>21.912168183151948</v>
      </c>
      <c r="AD85">
        <f t="shared" si="4"/>
        <v>1389.3795666217916</v>
      </c>
      <c r="AE85">
        <f>'IDT-1'!F85</f>
        <v>0</v>
      </c>
      <c r="AF85" s="24"/>
      <c r="AG85">
        <f t="shared" si="5"/>
        <v>1389.3795666217916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6.7702499999999999</v>
      </c>
      <c r="E86">
        <f>GT_NG!T86</f>
        <v>10.951900437268753</v>
      </c>
      <c r="F86">
        <f>GT_Spot!T86</f>
        <v>0</v>
      </c>
      <c r="G86">
        <f>PPCL_NG!T86</f>
        <v>29.001959591864313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968.24016848682322</v>
      </c>
      <c r="P86" s="36">
        <v>75.140000000000015</v>
      </c>
      <c r="Q86" s="36">
        <v>26.759999999999998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444.65000000000003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-429</v>
      </c>
      <c r="AA86" s="75">
        <f>STOA!J86</f>
        <v>320.21999999999997</v>
      </c>
      <c r="AB86" s="75">
        <f>-STOA!P86</f>
        <v>0</v>
      </c>
      <c r="AC86">
        <f t="shared" si="3"/>
        <v>21.60700983495979</v>
      </c>
      <c r="AD86">
        <f t="shared" si="4"/>
        <v>1391.1272686809966</v>
      </c>
      <c r="AE86">
        <f>'IDT-1'!F86</f>
        <v>0</v>
      </c>
      <c r="AF86" s="24"/>
      <c r="AG86">
        <f t="shared" si="5"/>
        <v>1391.1272686809966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6.7702499999999999</v>
      </c>
      <c r="E87">
        <f>GT_NG!T87</f>
        <v>10.964169381107494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968.65829179610239</v>
      </c>
      <c r="P87" s="36">
        <v>75.140000000000015</v>
      </c>
      <c r="Q87" s="36">
        <v>26.759999999999998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443.52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-377</v>
      </c>
      <c r="AA87" s="75">
        <f>STOA!J87</f>
        <v>293.85000000000002</v>
      </c>
      <c r="AB87" s="75">
        <f>-STOA!P87</f>
        <v>0</v>
      </c>
      <c r="AC87">
        <f t="shared" si="3"/>
        <v>20.862726773613687</v>
      </c>
      <c r="AD87">
        <f t="shared" si="4"/>
        <v>1421.7999844035962</v>
      </c>
      <c r="AE87">
        <f>'IDT-1'!F87</f>
        <v>-21.911999999999999</v>
      </c>
      <c r="AF87" s="24"/>
      <c r="AG87">
        <f t="shared" si="5"/>
        <v>1399.8879844035962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-85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6.7702499999999999</v>
      </c>
      <c r="E88">
        <f>GT_NG!T88</f>
        <v>10.964169381107494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968.65829179610239</v>
      </c>
      <c r="P88" s="36">
        <v>75.140000000000015</v>
      </c>
      <c r="Q88" s="36">
        <v>26.759999999999998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442.78999999999996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-263</v>
      </c>
      <c r="AA88" s="75">
        <f>STOA!J88</f>
        <v>248.77</v>
      </c>
      <c r="AB88" s="75">
        <f>-STOA!P88</f>
        <v>0</v>
      </c>
      <c r="AC88">
        <f t="shared" si="3"/>
        <v>19.44749223608342</v>
      </c>
      <c r="AD88">
        <f t="shared" si="4"/>
        <v>1491.4052189411266</v>
      </c>
      <c r="AE88">
        <f>'IDT-1'!F88</f>
        <v>-64.007000000000005</v>
      </c>
      <c r="AF88" s="24"/>
      <c r="AG88">
        <f t="shared" si="5"/>
        <v>1427.3982189411265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-85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6.7702499999999999</v>
      </c>
      <c r="E89">
        <f>GT_NG!T89</f>
        <v>10.964169381107494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971.05929667480257</v>
      </c>
      <c r="P89" s="36">
        <v>75.140000000000015</v>
      </c>
      <c r="Q89" s="36">
        <v>26.759999999999998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442.02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-165.98</v>
      </c>
      <c r="AA89" s="75">
        <f>STOA!J89</f>
        <v>203.70000000000002</v>
      </c>
      <c r="AB89" s="75">
        <f>-STOA!P89</f>
        <v>0</v>
      </c>
      <c r="AC89">
        <f t="shared" si="3"/>
        <v>18.248263784423568</v>
      </c>
      <c r="AD89">
        <f t="shared" si="4"/>
        <v>1541.1854522714864</v>
      </c>
      <c r="AE89">
        <f>'IDT-1'!F89</f>
        <v>-80.728999999999999</v>
      </c>
      <c r="AF89" s="24"/>
      <c r="AG89">
        <f t="shared" si="5"/>
        <v>1460.4564522714863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-90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6.7702499999999999</v>
      </c>
      <c r="E90">
        <f>GT_NG!T90</f>
        <v>10.964169381107494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975.73409719141682</v>
      </c>
      <c r="P90" s="36">
        <v>75.140000000000015</v>
      </c>
      <c r="Q90" s="36">
        <v>26.759999999999998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441.17999999999995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-119</v>
      </c>
      <c r="AA90" s="75">
        <f>STOA!J90</f>
        <v>203.70000000000002</v>
      </c>
      <c r="AB90" s="75">
        <f>-STOA!P90</f>
        <v>0</v>
      </c>
      <c r="AC90">
        <f t="shared" si="3"/>
        <v>17.909306235588012</v>
      </c>
      <c r="AD90">
        <f t="shared" si="4"/>
        <v>1587.3392103369365</v>
      </c>
      <c r="AE90">
        <f>'IDT-1'!F90</f>
        <v>-77.846000000000004</v>
      </c>
      <c r="AF90" s="24"/>
      <c r="AG90">
        <f t="shared" si="5"/>
        <v>1509.4932103369365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-95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6.7702499999999999</v>
      </c>
      <c r="E91">
        <f>GT_NG!T91</f>
        <v>10.964169381107494</v>
      </c>
      <c r="F91">
        <f>GT_Spot!T91</f>
        <v>0</v>
      </c>
      <c r="G91">
        <f>PPCL_NG!T91</f>
        <v>29.308071837379114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975.73409719141682</v>
      </c>
      <c r="P91" s="36">
        <v>75.140000000000015</v>
      </c>
      <c r="Q91" s="36">
        <v>26.759999999999998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440.19000000000005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-82</v>
      </c>
      <c r="AA91" s="75">
        <f>STOA!J91</f>
        <v>203.79000000000002</v>
      </c>
      <c r="AB91" s="75">
        <f>-STOA!P91</f>
        <v>0</v>
      </c>
      <c r="AC91">
        <f t="shared" si="3"/>
        <v>17.398043998991817</v>
      </c>
      <c r="AD91">
        <f t="shared" si="4"/>
        <v>1644.2585444109118</v>
      </c>
      <c r="AE91">
        <f>'IDT-1'!F91</f>
        <v>-70.926000000000002</v>
      </c>
      <c r="AF91" s="24"/>
      <c r="AG91">
        <f t="shared" si="5"/>
        <v>1573.3325444109119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-75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6.7702499999999999</v>
      </c>
      <c r="E92">
        <f>GT_NG!T92</f>
        <v>10.964169381107494</v>
      </c>
      <c r="F92">
        <f>GT_Spot!T92</f>
        <v>0</v>
      </c>
      <c r="G92">
        <f>PPCL_NG!T92</f>
        <v>29.308071837379114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975.73409719141682</v>
      </c>
      <c r="P92" s="36">
        <v>75.140000000000015</v>
      </c>
      <c r="Q92" s="36">
        <v>26.759999999999998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443.58000000000004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-49</v>
      </c>
      <c r="AA92" s="75">
        <f>STOA!J92</f>
        <v>203.79000000000002</v>
      </c>
      <c r="AB92" s="75">
        <f>-STOA!P92</f>
        <v>0</v>
      </c>
      <c r="AC92">
        <f t="shared" si="3"/>
        <v>17.134897790759371</v>
      </c>
      <c r="AD92">
        <f t="shared" si="4"/>
        <v>1680.9116906191441</v>
      </c>
      <c r="AE92">
        <f>'IDT-1'!F92</f>
        <v>-59.393999999999998</v>
      </c>
      <c r="AF92" s="24"/>
      <c r="AG92">
        <f t="shared" si="5"/>
        <v>1621.5176906191441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-75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6.7702499999999999</v>
      </c>
      <c r="E93">
        <f>GT_NG!T93</f>
        <v>10.964169381107494</v>
      </c>
      <c r="F93">
        <f>GT_Spot!T93</f>
        <v>0</v>
      </c>
      <c r="G93">
        <f>PPCL_NG!T93</f>
        <v>29.308071837379114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975.73409719141682</v>
      </c>
      <c r="P93" s="36">
        <v>75.140000000000015</v>
      </c>
      <c r="Q93" s="36">
        <v>26.759999999999998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443.16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203.79000000000002</v>
      </c>
      <c r="AB93" s="75">
        <f>-STOA!P93</f>
        <v>0</v>
      </c>
      <c r="AC93">
        <f t="shared" si="3"/>
        <v>16.607392266949851</v>
      </c>
      <c r="AD93">
        <f t="shared" si="4"/>
        <v>1740.0191961429539</v>
      </c>
      <c r="AE93">
        <f>'IDT-1'!F93</f>
        <v>-58.965000000000003</v>
      </c>
      <c r="AF93" s="24"/>
      <c r="AG93">
        <f t="shared" si="5"/>
        <v>1681.054196142954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-65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6.7702499999999999</v>
      </c>
      <c r="E94">
        <f>GT_NG!T94</f>
        <v>10.964169381107494</v>
      </c>
      <c r="F94">
        <f>GT_Spot!T94</f>
        <v>0</v>
      </c>
      <c r="G94">
        <f>PPCL_NG!T94</f>
        <v>29.308071837379114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975.73409719141682</v>
      </c>
      <c r="P94" s="36">
        <v>75.140000000000015</v>
      </c>
      <c r="Q94" s="36">
        <v>26.759999999999998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442.40000000000003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203.79000000000002</v>
      </c>
      <c r="AB94" s="75">
        <f>-STOA!P94</f>
        <v>0</v>
      </c>
      <c r="AC94">
        <f t="shared" si="3"/>
        <v>16.600704266949847</v>
      </c>
      <c r="AD94">
        <f t="shared" si="4"/>
        <v>1739.2658841429538</v>
      </c>
      <c r="AE94">
        <f>'IDT-1'!F94</f>
        <v>-19.324999999999999</v>
      </c>
      <c r="AF94" s="24"/>
      <c r="AG94">
        <f t="shared" si="5"/>
        <v>1719.9408841429538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-65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6.7702499999999999</v>
      </c>
      <c r="E95">
        <f>GT_NG!T95</f>
        <v>10.972222222222223</v>
      </c>
      <c r="F95">
        <f>GT_Spot!T95</f>
        <v>0</v>
      </c>
      <c r="G95">
        <f>PPCL_NG!T95</f>
        <v>29.308071837379114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974.00554406547064</v>
      </c>
      <c r="P95" s="36">
        <v>75.140000000000015</v>
      </c>
      <c r="Q95" s="36">
        <v>26.759999999999998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441.55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203.88000000000002</v>
      </c>
      <c r="AB95" s="75">
        <f>-STOA!P95</f>
        <v>0</v>
      </c>
      <c r="AC95">
        <f t="shared" si="3"/>
        <v>16.356922676388447</v>
      </c>
      <c r="AD95">
        <f t="shared" si="4"/>
        <v>1762.0291654486837</v>
      </c>
      <c r="AE95">
        <f>'IDT-1'!F95</f>
        <v>0</v>
      </c>
      <c r="AF95" s="24"/>
      <c r="AG95">
        <f t="shared" si="5"/>
        <v>1762.0291654486837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6.7702499999999999</v>
      </c>
      <c r="E96">
        <f>GT_NG!T96</f>
        <v>10.983154670750384</v>
      </c>
      <c r="F96">
        <f>GT_Spot!T96</f>
        <v>0</v>
      </c>
      <c r="G96">
        <f>PPCL_NG!T96</f>
        <v>29.308071837379114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974.00554406547064</v>
      </c>
      <c r="P96" s="36">
        <v>75.140000000000015</v>
      </c>
      <c r="Q96" s="36">
        <v>26.759999999999998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440.69000000000005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203.88000000000002</v>
      </c>
      <c r="AB96" s="75">
        <f>-STOA!P96</f>
        <v>0</v>
      </c>
      <c r="AC96">
        <f t="shared" si="3"/>
        <v>16.083107056269636</v>
      </c>
      <c r="AD96">
        <f t="shared" si="4"/>
        <v>1791.4539135173306</v>
      </c>
      <c r="AE96">
        <f>'IDT-1'!F96</f>
        <v>0</v>
      </c>
      <c r="AF96" s="24"/>
      <c r="AG96">
        <f t="shared" si="5"/>
        <v>1791.4539135173306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6.7702499999999999</v>
      </c>
      <c r="E97">
        <f>GT_NG!T97</f>
        <v>10.983154670750384</v>
      </c>
      <c r="F97">
        <f>GT_Spot!T97</f>
        <v>0</v>
      </c>
      <c r="G97">
        <f>PPCL_NG!T97</f>
        <v>29.308071837379114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973.17617460027418</v>
      </c>
      <c r="P97" s="36">
        <v>75.140000000000015</v>
      </c>
      <c r="Q97" s="36">
        <v>26.759999999999998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439.76000000000005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203.88000000000002</v>
      </c>
      <c r="AB97" s="75">
        <f>-STOA!P97</f>
        <v>0</v>
      </c>
      <c r="AC97">
        <f t="shared" si="3"/>
        <v>15.978843329753955</v>
      </c>
      <c r="AD97">
        <f t="shared" si="4"/>
        <v>1799.7988077786499</v>
      </c>
      <c r="AE97">
        <f>'IDT-1'!F97</f>
        <v>0</v>
      </c>
      <c r="AF97" s="24"/>
      <c r="AG97">
        <f t="shared" si="5"/>
        <v>1799.7988077786499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6.7702499999999999</v>
      </c>
      <c r="E98">
        <f>GT_NG!T98</f>
        <v>10.983154670750384</v>
      </c>
      <c r="F98">
        <f>GT_Spot!T98</f>
        <v>0</v>
      </c>
      <c r="G98">
        <f>PPCL_NG!T98</f>
        <v>29.308071837379114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970.47133215446797</v>
      </c>
      <c r="P98" s="36">
        <v>75.140000000000015</v>
      </c>
      <c r="Q98" s="36">
        <v>26.759999999999998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439.40000000000003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203.88000000000002</v>
      </c>
      <c r="AB98" s="75">
        <f>-STOA!P98</f>
        <v>0</v>
      </c>
      <c r="AC98">
        <f t="shared" si="3"/>
        <v>15.951872716230861</v>
      </c>
      <c r="AD98">
        <f t="shared" si="4"/>
        <v>1796.760935946367</v>
      </c>
      <c r="AE98">
        <f>'IDT-1'!F98</f>
        <v>0</v>
      </c>
      <c r="AF98" s="24"/>
      <c r="AG98">
        <f t="shared" si="5"/>
        <v>1796.760935946367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0.16500603750000026</v>
      </c>
      <c r="E99">
        <f t="shared" si="6"/>
        <v>0.26242662092106328</v>
      </c>
      <c r="F99">
        <f t="shared" si="6"/>
        <v>0</v>
      </c>
      <c r="G99">
        <f t="shared" si="6"/>
        <v>0.68957134003693743</v>
      </c>
      <c r="H99">
        <f t="shared" si="6"/>
        <v>0</v>
      </c>
      <c r="I99">
        <f t="shared" si="6"/>
        <v>1.3866356114405709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20.087623170740798</v>
      </c>
      <c r="P99" s="36">
        <f t="shared" si="6"/>
        <v>1.7534075000000027</v>
      </c>
      <c r="Q99" s="36">
        <f t="shared" si="6"/>
        <v>0.50900869181453734</v>
      </c>
      <c r="R99" s="38">
        <f>SUM(R3:R98)/4000</f>
        <v>0.26600000000000018</v>
      </c>
      <c r="S99" s="38">
        <f t="shared" si="6"/>
        <v>0</v>
      </c>
      <c r="T99" s="37">
        <f t="shared" si="6"/>
        <v>0.90419749999999988</v>
      </c>
      <c r="U99" s="37">
        <f t="shared" si="6"/>
        <v>10.918912500000005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-5.0279050000000005</v>
      </c>
      <c r="AA99" s="75">
        <f t="shared" si="6"/>
        <v>5.5982800000000044</v>
      </c>
      <c r="AB99" s="75">
        <f t="shared" si="6"/>
        <v>0</v>
      </c>
      <c r="AC99">
        <f t="shared" si="6"/>
        <v>0.42791676740472923</v>
      </c>
      <c r="AD99">
        <f t="shared" si="6"/>
        <v>36.331229705049161</v>
      </c>
      <c r="AE99">
        <f t="shared" si="6"/>
        <v>-0.13324050000000004</v>
      </c>
      <c r="AG99">
        <f t="shared" si="6"/>
        <v>36.197989205049161</v>
      </c>
      <c r="AI99">
        <f t="shared" si="6"/>
        <v>0</v>
      </c>
      <c r="AJ99">
        <f t="shared" si="6"/>
        <v>0</v>
      </c>
      <c r="AK99">
        <f t="shared" si="6"/>
        <v>0.1257325</v>
      </c>
      <c r="AL99">
        <f t="shared" si="6"/>
        <v>-0.87975000000000003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45087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1.1177999999999999</v>
      </c>
      <c r="E3">
        <f>GT_NG!S3</f>
        <v>1.7279429250891796</v>
      </c>
      <c r="F3">
        <f>GT_Spot!S3</f>
        <v>0</v>
      </c>
      <c r="G3">
        <f>PPCL_NG!S3</f>
        <v>46.056969936188402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146.75547475589062</v>
      </c>
      <c r="P3" s="36">
        <v>0</v>
      </c>
      <c r="Q3" s="36">
        <v>0</v>
      </c>
      <c r="R3" s="38">
        <v>0</v>
      </c>
      <c r="S3" s="38">
        <v>0.34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-40</v>
      </c>
      <c r="AA3" s="75">
        <f>STOA!K3</f>
        <v>45.459999999999994</v>
      </c>
      <c r="AB3" s="75">
        <f>-STOA!Q3</f>
        <v>0</v>
      </c>
      <c r="AC3">
        <f>SUMIF(B3:AB3,"&gt;0")*$AC$2-SUMIF(B3:AB3,"&lt;0")*($AC$2/(1-$AC$2))+SUMIF(AI3:AR3,"&gt;0")*$AC$2-SUMIF(AI3:AR3,"&lt;0")*($AC$2/(1-$AC$2))</f>
        <v>2.9487009775847532</v>
      </c>
      <c r="AD3">
        <f>SUM(B3:AB3,AI3:AR3)-AC3</f>
        <v>191.50948663958346</v>
      </c>
      <c r="AE3">
        <f>'IDT-1'!E3</f>
        <v>0</v>
      </c>
      <c r="AF3" s="24"/>
      <c r="AG3">
        <f>SUM(AD3:AF3)+AT3</f>
        <v>191.50948663958346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1.1177999999999999</v>
      </c>
      <c r="E4">
        <f>GT_NG!S4</f>
        <v>1.7279429250891796</v>
      </c>
      <c r="F4">
        <f>GT_Spot!S4</f>
        <v>0</v>
      </c>
      <c r="G4">
        <f>PPCL_NG!S4</f>
        <v>46.056969936188402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146.69625849083394</v>
      </c>
      <c r="P4" s="36">
        <v>0</v>
      </c>
      <c r="Q4" s="36">
        <v>0</v>
      </c>
      <c r="R4" s="38">
        <v>0</v>
      </c>
      <c r="S4" s="38">
        <v>0.34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-40</v>
      </c>
      <c r="AA4" s="75">
        <f>STOA!K4</f>
        <v>45.459999999999994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2.9481798744522543</v>
      </c>
      <c r="AD4">
        <f t="shared" ref="AD4:AD67" si="1">SUM(B4:AB4,AI4:AR4)-AC4</f>
        <v>191.45079147765927</v>
      </c>
      <c r="AE4">
        <f>'IDT-1'!E4</f>
        <v>0</v>
      </c>
      <c r="AF4" s="24"/>
      <c r="AG4">
        <f t="shared" ref="AG4:AG67" si="2">SUM(AD4:AF4)+AT4</f>
        <v>191.45079147765927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-30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1.1177999999999999</v>
      </c>
      <c r="E5">
        <f>GT_NG!S5</f>
        <v>1.7279429250891796</v>
      </c>
      <c r="F5">
        <f>GT_Spot!S5</f>
        <v>0</v>
      </c>
      <c r="G5">
        <f>PPCL_NG!S5</f>
        <v>46.056969936188402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146.13475339636122</v>
      </c>
      <c r="P5" s="36">
        <v>0</v>
      </c>
      <c r="Q5" s="36">
        <v>0</v>
      </c>
      <c r="R5" s="38">
        <v>0</v>
      </c>
      <c r="S5" s="38">
        <v>0.34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-40</v>
      </c>
      <c r="AA5" s="75">
        <f>STOA!K5</f>
        <v>45.459999999999994</v>
      </c>
      <c r="AB5" s="75">
        <f>-STOA!Q5</f>
        <v>0</v>
      </c>
      <c r="AC5">
        <f t="shared" si="0"/>
        <v>2.9876292672318709</v>
      </c>
      <c r="AD5">
        <f t="shared" si="1"/>
        <v>185.84983699040694</v>
      </c>
      <c r="AE5">
        <f>'IDT-1'!E5</f>
        <v>0</v>
      </c>
      <c r="AF5" s="24"/>
      <c r="AG5">
        <f t="shared" si="2"/>
        <v>185.84983699040694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-35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1.1177999999999999</v>
      </c>
      <c r="E6">
        <f>GT_NG!S6</f>
        <v>1.7279429250891796</v>
      </c>
      <c r="F6">
        <f>GT_Spot!S6</f>
        <v>0</v>
      </c>
      <c r="G6">
        <f>PPCL_NG!S6</f>
        <v>46.056969936188402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146.06740793950951</v>
      </c>
      <c r="P6" s="36">
        <v>0</v>
      </c>
      <c r="Q6" s="36">
        <v>0</v>
      </c>
      <c r="R6" s="38">
        <v>0</v>
      </c>
      <c r="S6" s="38">
        <v>0.34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-40</v>
      </c>
      <c r="AA6" s="75">
        <f>STOA!K6</f>
        <v>45.459999999999994</v>
      </c>
      <c r="AB6" s="75">
        <f>-STOA!Q6</f>
        <v>0</v>
      </c>
      <c r="AC6">
        <f t="shared" si="0"/>
        <v>2.9870366272115754</v>
      </c>
      <c r="AD6">
        <f t="shared" si="1"/>
        <v>185.7830841735755</v>
      </c>
      <c r="AE6">
        <f>'IDT-1'!E6</f>
        <v>0</v>
      </c>
      <c r="AF6" s="24"/>
      <c r="AG6">
        <f t="shared" si="2"/>
        <v>185.7830841735755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-35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1.1177999999999999</v>
      </c>
      <c r="E7">
        <f>GT_NG!S7</f>
        <v>1.7279429250891796</v>
      </c>
      <c r="F7">
        <f>GT_Spot!S7</f>
        <v>0</v>
      </c>
      <c r="G7">
        <f>PPCL_NG!S7</f>
        <v>46.056969936188402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145.61505443470949</v>
      </c>
      <c r="P7" s="36">
        <v>0</v>
      </c>
      <c r="Q7" s="36">
        <v>0</v>
      </c>
      <c r="R7" s="38">
        <v>0</v>
      </c>
      <c r="S7" s="38">
        <v>0.34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45.459999999999994</v>
      </c>
      <c r="AB7" s="75">
        <f>-STOA!Q7</f>
        <v>0</v>
      </c>
      <c r="AC7">
        <f t="shared" si="0"/>
        <v>2.9830559163693358</v>
      </c>
      <c r="AD7">
        <f t="shared" si="1"/>
        <v>185.33471137961777</v>
      </c>
      <c r="AE7">
        <f>'IDT-1'!E7</f>
        <v>0</v>
      </c>
      <c r="AF7" s="24"/>
      <c r="AG7">
        <f t="shared" si="2"/>
        <v>185.33471137961777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-45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1.1177999999999999</v>
      </c>
      <c r="E8">
        <f>GT_NG!S8</f>
        <v>1.7279429250891796</v>
      </c>
      <c r="F8">
        <f>GT_Spot!S8</f>
        <v>0</v>
      </c>
      <c r="G8">
        <f>PPCL_NG!S8</f>
        <v>46.056969936188402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145.61505443470949</v>
      </c>
      <c r="P8" s="36">
        <v>0</v>
      </c>
      <c r="Q8" s="36">
        <v>0</v>
      </c>
      <c r="R8" s="38">
        <v>0</v>
      </c>
      <c r="S8" s="38">
        <v>0.34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45.459999999999994</v>
      </c>
      <c r="AB8" s="75">
        <f>-STOA!Q8</f>
        <v>0</v>
      </c>
      <c r="AC8">
        <f t="shared" si="0"/>
        <v>2.9830559163693358</v>
      </c>
      <c r="AD8">
        <f t="shared" si="1"/>
        <v>185.33471137961777</v>
      </c>
      <c r="AE8">
        <f>'IDT-1'!E8</f>
        <v>0</v>
      </c>
      <c r="AF8" s="24"/>
      <c r="AG8">
        <f t="shared" si="2"/>
        <v>185.33471137961777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-45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1.1177999999999999</v>
      </c>
      <c r="E9">
        <f>GT_NG!S9</f>
        <v>1.7279429250891796</v>
      </c>
      <c r="F9">
        <f>GT_Spot!S9</f>
        <v>0</v>
      </c>
      <c r="G9">
        <f>PPCL_NG!S9</f>
        <v>46.056969936188402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145.62849957389318</v>
      </c>
      <c r="P9" s="36">
        <v>0</v>
      </c>
      <c r="Q9" s="36">
        <v>0</v>
      </c>
      <c r="R9" s="38">
        <v>0</v>
      </c>
      <c r="S9" s="38">
        <v>0.34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45.459999999999994</v>
      </c>
      <c r="AB9" s="75">
        <f>-STOA!Q9</f>
        <v>0</v>
      </c>
      <c r="AC9">
        <f t="shared" si="0"/>
        <v>2.9831742335941516</v>
      </c>
      <c r="AD9">
        <f t="shared" si="1"/>
        <v>185.3480382015766</v>
      </c>
      <c r="AE9">
        <f>'IDT-1'!E9</f>
        <v>0</v>
      </c>
      <c r="AF9" s="24"/>
      <c r="AG9">
        <f t="shared" si="2"/>
        <v>185.3480382015766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-45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1.1177999999999999</v>
      </c>
      <c r="E10">
        <f>GT_NG!S10</f>
        <v>1.7279429250891796</v>
      </c>
      <c r="F10">
        <f>GT_Spot!S10</f>
        <v>0</v>
      </c>
      <c r="G10">
        <f>PPCL_NG!S10</f>
        <v>46.056969936188402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145.62849957389318</v>
      </c>
      <c r="P10" s="36">
        <v>0</v>
      </c>
      <c r="Q10" s="36">
        <v>0</v>
      </c>
      <c r="R10" s="38">
        <v>0</v>
      </c>
      <c r="S10" s="38">
        <v>0.34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45.459999999999994</v>
      </c>
      <c r="AB10" s="75">
        <f>-STOA!Q10</f>
        <v>0</v>
      </c>
      <c r="AC10">
        <f t="shared" si="0"/>
        <v>2.9831742335941516</v>
      </c>
      <c r="AD10">
        <f t="shared" si="1"/>
        <v>185.3480382015766</v>
      </c>
      <c r="AE10">
        <f>'IDT-1'!E10</f>
        <v>0</v>
      </c>
      <c r="AF10" s="24"/>
      <c r="AG10">
        <f t="shared" si="2"/>
        <v>185.3480382015766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-45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1.1177999999999999</v>
      </c>
      <c r="E11">
        <f>GT_NG!S11</f>
        <v>1.7279429250891796</v>
      </c>
      <c r="F11">
        <f>GT_Spot!S11</f>
        <v>0</v>
      </c>
      <c r="G11">
        <f>PPCL_NG!S11</f>
        <v>31.83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145.82932683454843</v>
      </c>
      <c r="P11" s="36">
        <v>0</v>
      </c>
      <c r="Q11" s="36">
        <v>0</v>
      </c>
      <c r="R11" s="38">
        <v>0</v>
      </c>
      <c r="S11" s="38">
        <v>0.34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45.459999999999994</v>
      </c>
      <c r="AB11" s="75">
        <f>-STOA!Q11</f>
        <v>0</v>
      </c>
      <c r="AC11">
        <f t="shared" si="0"/>
        <v>2.5934003523836004</v>
      </c>
      <c r="AD11">
        <f t="shared" si="1"/>
        <v>201.71166940725399</v>
      </c>
      <c r="AE11">
        <f>'IDT-1'!E11</f>
        <v>0</v>
      </c>
      <c r="AF11" s="24"/>
      <c r="AG11">
        <f t="shared" si="2"/>
        <v>201.71166940725399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-45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1.1177999999999999</v>
      </c>
      <c r="E12">
        <f>GT_NG!S12</f>
        <v>1.7778834720570751</v>
      </c>
      <c r="F12">
        <f>GT_Spot!S12</f>
        <v>0</v>
      </c>
      <c r="G12">
        <f>PPCL_NG!S12</f>
        <v>31.83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145.81942183366715</v>
      </c>
      <c r="P12" s="36">
        <v>0</v>
      </c>
      <c r="Q12" s="36">
        <v>0</v>
      </c>
      <c r="R12" s="38">
        <v>0</v>
      </c>
      <c r="S12" s="38">
        <v>0.34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45.459999999999994</v>
      </c>
      <c r="AB12" s="75">
        <f>-STOA!Q12</f>
        <v>0</v>
      </c>
      <c r="AC12">
        <f t="shared" si="0"/>
        <v>2.5937526651891627</v>
      </c>
      <c r="AD12">
        <f t="shared" si="1"/>
        <v>201.75135264053509</v>
      </c>
      <c r="AE12">
        <f>'IDT-1'!E12</f>
        <v>0</v>
      </c>
      <c r="AF12" s="24"/>
      <c r="AG12">
        <f t="shared" si="2"/>
        <v>201.75135264053509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-45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1.1177999999999999</v>
      </c>
      <c r="E13">
        <f>GT_NG!S13</f>
        <v>1.7778834720570751</v>
      </c>
      <c r="F13">
        <f>GT_Spot!S13</f>
        <v>0</v>
      </c>
      <c r="G13">
        <f>PPCL_NG!S13</f>
        <v>46.056969936188402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145.81322841665929</v>
      </c>
      <c r="P13" s="36">
        <v>0</v>
      </c>
      <c r="Q13" s="36">
        <v>0</v>
      </c>
      <c r="R13" s="38">
        <v>0</v>
      </c>
      <c r="S13" s="38">
        <v>0.34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45.459999999999994</v>
      </c>
      <c r="AB13" s="75">
        <f>-STOA!Q13</f>
        <v>0</v>
      </c>
      <c r="AC13">
        <f t="shared" si="0"/>
        <v>2.7188954985579512</v>
      </c>
      <c r="AD13">
        <f t="shared" si="1"/>
        <v>215.84698632634681</v>
      </c>
      <c r="AE13">
        <f>'IDT-1'!E13</f>
        <v>0</v>
      </c>
      <c r="AF13" s="24"/>
      <c r="AG13">
        <f t="shared" si="2"/>
        <v>215.84698632634681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-45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1.1177999999999999</v>
      </c>
      <c r="E14">
        <f>GT_NG!S14</f>
        <v>1.7778834720570751</v>
      </c>
      <c r="F14">
        <f>GT_Spot!S14</f>
        <v>0</v>
      </c>
      <c r="G14">
        <f>PPCL_NG!S14</f>
        <v>46.056969936188402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145.80703499965145</v>
      </c>
      <c r="P14" s="36">
        <v>0</v>
      </c>
      <c r="Q14" s="36">
        <v>0</v>
      </c>
      <c r="R14" s="38">
        <v>0</v>
      </c>
      <c r="S14" s="38">
        <v>0.34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45.459999999999994</v>
      </c>
      <c r="AB14" s="75">
        <f>-STOA!Q14</f>
        <v>0</v>
      </c>
      <c r="AC14">
        <f t="shared" si="0"/>
        <v>2.7188409964882827</v>
      </c>
      <c r="AD14">
        <f t="shared" si="1"/>
        <v>215.84084741140865</v>
      </c>
      <c r="AE14">
        <f>'IDT-1'!E14</f>
        <v>0</v>
      </c>
      <c r="AF14" s="24"/>
      <c r="AG14">
        <f t="shared" si="2"/>
        <v>215.84084741140865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-45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1.1177999999999999</v>
      </c>
      <c r="E15">
        <f>GT_NG!S15</f>
        <v>1.7778834720570751</v>
      </c>
      <c r="F15">
        <f>GT_Spot!S15</f>
        <v>0</v>
      </c>
      <c r="G15">
        <f>PPCL_NG!S15</f>
        <v>46.66</v>
      </c>
      <c r="H15">
        <f>PPCL_Spot!S15</f>
        <v>0</v>
      </c>
      <c r="I15">
        <f>Bawana_NG!S15</f>
        <v>19.630000000000003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145.79711470385553</v>
      </c>
      <c r="P15" s="36">
        <v>0</v>
      </c>
      <c r="Q15" s="36">
        <v>0</v>
      </c>
      <c r="R15" s="38">
        <v>0</v>
      </c>
      <c r="S15" s="38">
        <v>0.34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45.459999999999994</v>
      </c>
      <c r="AB15" s="75">
        <f>-STOA!Q15</f>
        <v>0</v>
      </c>
      <c r="AC15">
        <f t="shared" si="0"/>
        <v>2.2948886239480308</v>
      </c>
      <c r="AD15">
        <f t="shared" si="1"/>
        <v>258.48790955196455</v>
      </c>
      <c r="AE15">
        <f>'IDT-1'!E15</f>
        <v>0</v>
      </c>
      <c r="AF15" s="24"/>
      <c r="AG15">
        <f t="shared" si="2"/>
        <v>258.48790955196455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1.1177999999999999</v>
      </c>
      <c r="E16">
        <f>GT_NG!S16</f>
        <v>1.7778834720570751</v>
      </c>
      <c r="F16">
        <f>GT_Spot!S16</f>
        <v>0</v>
      </c>
      <c r="G16">
        <f>PPCL_NG!S16</f>
        <v>46.66</v>
      </c>
      <c r="H16">
        <f>PPCL_Spot!S16</f>
        <v>0</v>
      </c>
      <c r="I16">
        <f>Bawana_NG!S16</f>
        <v>19.630000000000003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145.79174707578207</v>
      </c>
      <c r="P16" s="36">
        <v>0</v>
      </c>
      <c r="Q16" s="36">
        <v>0</v>
      </c>
      <c r="R16" s="38">
        <v>0</v>
      </c>
      <c r="S16" s="38">
        <v>0.34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45.459999999999994</v>
      </c>
      <c r="AB16" s="75">
        <f>-STOA!Q16</f>
        <v>0</v>
      </c>
      <c r="AC16">
        <f t="shared" si="0"/>
        <v>2.2948413888209842</v>
      </c>
      <c r="AD16">
        <f t="shared" si="1"/>
        <v>258.48258915901812</v>
      </c>
      <c r="AE16">
        <f>'IDT-1'!E16</f>
        <v>0</v>
      </c>
      <c r="AF16" s="24"/>
      <c r="AG16">
        <f t="shared" si="2"/>
        <v>258.48258915901812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1.1177999999999999</v>
      </c>
      <c r="E17">
        <f>GT_NG!S17</f>
        <v>1.7778834720570751</v>
      </c>
      <c r="F17">
        <f>GT_Spot!S17</f>
        <v>0</v>
      </c>
      <c r="G17">
        <f>PPCL_NG!S17</f>
        <v>46.66</v>
      </c>
      <c r="H17">
        <f>PPCL_Spot!S17</f>
        <v>0</v>
      </c>
      <c r="I17">
        <f>Bawana_NG!S17</f>
        <v>19.630000000000003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145.77555562993356</v>
      </c>
      <c r="P17" s="36">
        <v>0</v>
      </c>
      <c r="Q17" s="36">
        <v>0</v>
      </c>
      <c r="R17" s="38">
        <v>0</v>
      </c>
      <c r="S17" s="38">
        <v>0.34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45.459999999999994</v>
      </c>
      <c r="AB17" s="75">
        <f>-STOA!Q17</f>
        <v>0</v>
      </c>
      <c r="AC17">
        <f t="shared" si="0"/>
        <v>2.2946989040975176</v>
      </c>
      <c r="AD17">
        <f t="shared" si="1"/>
        <v>258.4665401978931</v>
      </c>
      <c r="AE17">
        <f>'IDT-1'!E17</f>
        <v>0</v>
      </c>
      <c r="AF17" s="24"/>
      <c r="AG17">
        <f t="shared" si="2"/>
        <v>258.4665401978931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1.1177999999999999</v>
      </c>
      <c r="E18">
        <f>GT_NG!S18</f>
        <v>1.7778834720570751</v>
      </c>
      <c r="F18">
        <f>GT_Spot!S18</f>
        <v>0</v>
      </c>
      <c r="G18">
        <f>PPCL_NG!S18</f>
        <v>46.66</v>
      </c>
      <c r="H18">
        <f>PPCL_Spot!S18</f>
        <v>0</v>
      </c>
      <c r="I18">
        <f>Bawana_NG!S18</f>
        <v>19.630000000000003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145.76380031416599</v>
      </c>
      <c r="P18" s="36">
        <v>0</v>
      </c>
      <c r="Q18" s="36">
        <v>0</v>
      </c>
      <c r="R18" s="38">
        <v>0</v>
      </c>
      <c r="S18" s="38">
        <v>0.34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45.459999999999994</v>
      </c>
      <c r="AB18" s="75">
        <f>-STOA!Q18</f>
        <v>0</v>
      </c>
      <c r="AC18">
        <f t="shared" si="0"/>
        <v>2.294595457318763</v>
      </c>
      <c r="AD18">
        <f t="shared" si="1"/>
        <v>258.4548883289043</v>
      </c>
      <c r="AE18">
        <f>'IDT-1'!E18</f>
        <v>0</v>
      </c>
      <c r="AF18" s="24"/>
      <c r="AG18">
        <f t="shared" si="2"/>
        <v>258.4548883289043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1.1177999999999999</v>
      </c>
      <c r="E19">
        <f>GT_NG!S19</f>
        <v>1.7778834720570751</v>
      </c>
      <c r="F19">
        <f>GT_Spot!S19</f>
        <v>0</v>
      </c>
      <c r="G19">
        <f>PPCL_NG!S19</f>
        <v>46.66</v>
      </c>
      <c r="H19">
        <f>PPCL_Spot!S19</f>
        <v>0</v>
      </c>
      <c r="I19">
        <f>Bawana_NG!S19</f>
        <v>19.630000000000003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145.75968188142025</v>
      </c>
      <c r="P19" s="36">
        <v>0</v>
      </c>
      <c r="Q19" s="36">
        <v>0</v>
      </c>
      <c r="R19" s="38">
        <v>0</v>
      </c>
      <c r="S19" s="38">
        <v>0.34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45.459999999999994</v>
      </c>
      <c r="AB19" s="75">
        <f>-STOA!Q19</f>
        <v>0</v>
      </c>
      <c r="AC19">
        <f t="shared" si="0"/>
        <v>2.2945592151106005</v>
      </c>
      <c r="AD19">
        <f t="shared" si="1"/>
        <v>258.45080613836672</v>
      </c>
      <c r="AE19">
        <f>'IDT-1'!E19</f>
        <v>0</v>
      </c>
      <c r="AF19" s="24"/>
      <c r="AG19">
        <f t="shared" si="2"/>
        <v>258.45080613836672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1.1177999999999999</v>
      </c>
      <c r="E20">
        <f>GT_NG!S20</f>
        <v>1.7797917942437234</v>
      </c>
      <c r="F20">
        <f>GT_Spot!S20</f>
        <v>0</v>
      </c>
      <c r="G20">
        <f>PPCL_NG!S20</f>
        <v>46.66</v>
      </c>
      <c r="H20">
        <f>PPCL_Spot!S20</f>
        <v>0</v>
      </c>
      <c r="I20">
        <f>Bawana_NG!S20</f>
        <v>19.630000000000003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145.70474894989562</v>
      </c>
      <c r="P20" s="36">
        <v>0</v>
      </c>
      <c r="Q20" s="36">
        <v>0</v>
      </c>
      <c r="R20" s="38">
        <v>0</v>
      </c>
      <c r="S20" s="38">
        <v>0.34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45.459999999999994</v>
      </c>
      <c r="AB20" s="75">
        <f>-STOA!Q20</f>
        <v>0</v>
      </c>
      <c r="AC20">
        <f t="shared" si="0"/>
        <v>2.2940925985484264</v>
      </c>
      <c r="AD20">
        <f t="shared" si="1"/>
        <v>258.39824814559091</v>
      </c>
      <c r="AE20">
        <f>'IDT-1'!E20</f>
        <v>0</v>
      </c>
      <c r="AF20" s="24"/>
      <c r="AG20">
        <f t="shared" si="2"/>
        <v>258.39824814559091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1.1177999999999999</v>
      </c>
      <c r="E21">
        <f>GT_NG!S21</f>
        <v>1.7797917942437234</v>
      </c>
      <c r="F21">
        <f>GT_Spot!S21</f>
        <v>0</v>
      </c>
      <c r="G21">
        <f>PPCL_NG!S21</f>
        <v>46.66</v>
      </c>
      <c r="H21">
        <f>PPCL_Spot!S21</f>
        <v>0</v>
      </c>
      <c r="I21">
        <f>Bawana_NG!S21</f>
        <v>19.630000000000003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145.61141006221251</v>
      </c>
      <c r="P21" s="36">
        <v>0</v>
      </c>
      <c r="Q21" s="36">
        <v>0</v>
      </c>
      <c r="R21" s="38">
        <v>0</v>
      </c>
      <c r="S21" s="38">
        <v>0.34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45.459999999999994</v>
      </c>
      <c r="AB21" s="75">
        <f>-STOA!Q21</f>
        <v>0</v>
      </c>
      <c r="AC21">
        <f t="shared" si="0"/>
        <v>2.293271216336815</v>
      </c>
      <c r="AD21">
        <f t="shared" si="1"/>
        <v>258.30573064011946</v>
      </c>
      <c r="AE21">
        <f>'IDT-1'!E21</f>
        <v>0</v>
      </c>
      <c r="AF21" s="24"/>
      <c r="AG21">
        <f t="shared" si="2"/>
        <v>258.30573064011946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1.1177999999999999</v>
      </c>
      <c r="E22">
        <f>GT_NG!S22</f>
        <v>1.7268218003674221</v>
      </c>
      <c r="F22">
        <f>GT_Spot!S22</f>
        <v>0</v>
      </c>
      <c r="G22">
        <f>PPCL_NG!S22</f>
        <v>27.498214401662228</v>
      </c>
      <c r="H22">
        <f>PPCL_Spot!S22</f>
        <v>0</v>
      </c>
      <c r="I22">
        <f>Bawana_NG!S22</f>
        <v>19.630000000000003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145.6487875622125</v>
      </c>
      <c r="P22" s="36">
        <v>0</v>
      </c>
      <c r="Q22" s="36">
        <v>0</v>
      </c>
      <c r="R22" s="38">
        <v>0</v>
      </c>
      <c r="S22" s="38">
        <v>0.34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45.459999999999994</v>
      </c>
      <c r="AB22" s="75">
        <f>-STOA!Q22</f>
        <v>0</v>
      </c>
      <c r="AC22">
        <f t="shared" si="0"/>
        <v>2.1245102891253311</v>
      </c>
      <c r="AD22">
        <f t="shared" si="1"/>
        <v>239.29711347511682</v>
      </c>
      <c r="AE22">
        <f>'IDT-1'!E22</f>
        <v>0</v>
      </c>
      <c r="AF22" s="24"/>
      <c r="AG22">
        <f t="shared" si="2"/>
        <v>239.29711347511682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1.1177999999999999</v>
      </c>
      <c r="E23">
        <f>GT_NG!S23</f>
        <v>1.7268218003674221</v>
      </c>
      <c r="F23">
        <f>GT_Spot!S23</f>
        <v>0</v>
      </c>
      <c r="G23">
        <f>PPCL_NG!S23</f>
        <v>46.056969936188402</v>
      </c>
      <c r="H23">
        <f>PPCL_Spot!S23</f>
        <v>0</v>
      </c>
      <c r="I23">
        <f>Bawana_NG!S23</f>
        <v>19.630000000000003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145.65622941914737</v>
      </c>
      <c r="P23" s="36">
        <v>0</v>
      </c>
      <c r="Q23" s="36">
        <v>0</v>
      </c>
      <c r="R23" s="38">
        <v>0</v>
      </c>
      <c r="S23" s="38">
        <v>0.38999999999999996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45.459999999999994</v>
      </c>
      <c r="AB23" s="75">
        <f>-STOA!Q23</f>
        <v>0</v>
      </c>
      <c r="AC23">
        <f t="shared" si="0"/>
        <v>2.2883328261701879</v>
      </c>
      <c r="AD23">
        <f t="shared" si="1"/>
        <v>257.74948832953299</v>
      </c>
      <c r="AE23">
        <f>'IDT-1'!E23</f>
        <v>0</v>
      </c>
      <c r="AF23" s="24"/>
      <c r="AG23">
        <f t="shared" si="2"/>
        <v>257.74948832953299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1.1177999999999999</v>
      </c>
      <c r="E24">
        <f>GT_NG!S24</f>
        <v>1.7268218003674221</v>
      </c>
      <c r="F24">
        <f>GT_Spot!S24</f>
        <v>0</v>
      </c>
      <c r="G24">
        <f>PPCL_NG!S24</f>
        <v>46.056969936188402</v>
      </c>
      <c r="H24">
        <f>PPCL_Spot!S24</f>
        <v>0</v>
      </c>
      <c r="I24">
        <f>Bawana_NG!S24</f>
        <v>19.630000000000003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145.88350960592163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45.459999999999994</v>
      </c>
      <c r="AB24" s="75">
        <f>-STOA!Q24</f>
        <v>0</v>
      </c>
      <c r="AC24">
        <f t="shared" si="0"/>
        <v>2.2903328918138013</v>
      </c>
      <c r="AD24">
        <f t="shared" si="1"/>
        <v>257.97476845066359</v>
      </c>
      <c r="AE24">
        <f>'IDT-1'!E24</f>
        <v>0</v>
      </c>
      <c r="AF24" s="24"/>
      <c r="AG24">
        <f t="shared" si="2"/>
        <v>257.97476845066359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1.1177999999999999</v>
      </c>
      <c r="E25">
        <f>GT_NG!S25</f>
        <v>1.7268218003674221</v>
      </c>
      <c r="F25">
        <f>GT_Spot!S25</f>
        <v>0</v>
      </c>
      <c r="G25">
        <f>PPCL_NG!S25</f>
        <v>28.6</v>
      </c>
      <c r="H25">
        <f>PPCL_Spot!S25</f>
        <v>0</v>
      </c>
      <c r="I25">
        <f>Bawana_NG!S25</f>
        <v>19.630000000000003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145.92259467059745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45.459999999999994</v>
      </c>
      <c r="AB25" s="75">
        <f>-STOA!Q25</f>
        <v>0</v>
      </c>
      <c r="AC25">
        <f t="shared" si="0"/>
        <v>2.1370555049444908</v>
      </c>
      <c r="AD25">
        <f t="shared" si="1"/>
        <v>240.71016096602034</v>
      </c>
      <c r="AE25">
        <f>'IDT-1'!E25</f>
        <v>0</v>
      </c>
      <c r="AF25" s="24"/>
      <c r="AG25">
        <f t="shared" si="2"/>
        <v>240.71016096602034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1.1177999999999999</v>
      </c>
      <c r="E26">
        <f>GT_NG!S26</f>
        <v>1.7268218003674221</v>
      </c>
      <c r="F26">
        <f>GT_Spot!S26</f>
        <v>0</v>
      </c>
      <c r="G26">
        <f>PPCL_NG!S26</f>
        <v>28.6</v>
      </c>
      <c r="H26">
        <f>PPCL_Spot!S26</f>
        <v>0</v>
      </c>
      <c r="I26">
        <f>Bawana_NG!S26</f>
        <v>19.630000000000003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145.92294892460725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45.459999999999994</v>
      </c>
      <c r="AB26" s="75">
        <f>-STOA!Q26</f>
        <v>0</v>
      </c>
      <c r="AC26">
        <f t="shared" si="0"/>
        <v>2.1370586223797772</v>
      </c>
      <c r="AD26">
        <f t="shared" si="1"/>
        <v>240.71051210259489</v>
      </c>
      <c r="AE26">
        <f>'IDT-1'!E26</f>
        <v>0</v>
      </c>
      <c r="AF26" s="24"/>
      <c r="AG26">
        <f t="shared" si="2"/>
        <v>240.71051210259489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1.1177999999999999</v>
      </c>
      <c r="E27">
        <f>GT_NG!S27</f>
        <v>1.7772741194486981</v>
      </c>
      <c r="F27">
        <f>GT_Spot!S27</f>
        <v>0</v>
      </c>
      <c r="G27">
        <f>PPCL_NG!S27</f>
        <v>46.056969936188402</v>
      </c>
      <c r="H27">
        <f>PPCL_Spot!S27</f>
        <v>0</v>
      </c>
      <c r="I27">
        <f>Bawana_NG!S27</f>
        <v>19.630000000000003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145.92340701911769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45.459999999999994</v>
      </c>
      <c r="AB27" s="75">
        <f>-STOA!Q27</f>
        <v>0</v>
      </c>
      <c r="AC27">
        <f t="shared" si="0"/>
        <v>2.2911279694578424</v>
      </c>
      <c r="AD27">
        <f t="shared" si="1"/>
        <v>258.06432310529698</v>
      </c>
      <c r="AE27">
        <f>'IDT-1'!E27</f>
        <v>0</v>
      </c>
      <c r="AF27" s="24"/>
      <c r="AG27">
        <f t="shared" si="2"/>
        <v>258.06432310529698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1.1177999999999999</v>
      </c>
      <c r="E28">
        <f>GT_NG!S28</f>
        <v>1.7772741194486981</v>
      </c>
      <c r="F28">
        <f>GT_Spot!S28</f>
        <v>0</v>
      </c>
      <c r="G28">
        <f>PPCL_NG!S28</f>
        <v>46.056969936188402</v>
      </c>
      <c r="H28">
        <f>PPCL_Spot!S28</f>
        <v>0</v>
      </c>
      <c r="I28">
        <f>Bawana_NG!S28</f>
        <v>20.519088040531528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145.91129693278313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45.459999999999994</v>
      </c>
      <c r="AB28" s="75">
        <f>-STOA!Q28</f>
        <v>0</v>
      </c>
      <c r="AC28">
        <f t="shared" si="0"/>
        <v>2.2988453754547753</v>
      </c>
      <c r="AD28">
        <f t="shared" si="1"/>
        <v>258.93358365349695</v>
      </c>
      <c r="AE28">
        <f>'IDT-1'!E28</f>
        <v>0</v>
      </c>
      <c r="AF28" s="24"/>
      <c r="AG28">
        <f t="shared" si="2"/>
        <v>258.93358365349695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1.1177999999999999</v>
      </c>
      <c r="E29">
        <f>GT_NG!S29</f>
        <v>1.7772741194486981</v>
      </c>
      <c r="F29">
        <f>GT_Spot!S29</f>
        <v>0</v>
      </c>
      <c r="G29">
        <f>PPCL_NG!S29</f>
        <v>28.6</v>
      </c>
      <c r="H29">
        <f>PPCL_Spot!S29</f>
        <v>0</v>
      </c>
      <c r="I29">
        <f>Bawana_NG!S29</f>
        <v>20.519088040531528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146.01420852256808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45.459999999999994</v>
      </c>
      <c r="AB29" s="75">
        <f>-STOA!Q29</f>
        <v>0</v>
      </c>
      <c r="AC29">
        <f t="shared" si="0"/>
        <v>2.146129662006425</v>
      </c>
      <c r="AD29">
        <f t="shared" si="1"/>
        <v>241.73224102054186</v>
      </c>
      <c r="AE29">
        <f>'IDT-1'!E29</f>
        <v>0</v>
      </c>
      <c r="AF29" s="24"/>
      <c r="AG29">
        <f t="shared" si="2"/>
        <v>241.73224102054186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1.1177999999999999</v>
      </c>
      <c r="E30">
        <f>GT_NG!S30</f>
        <v>1.7772741194486981</v>
      </c>
      <c r="F30">
        <f>GT_Spot!S30</f>
        <v>0</v>
      </c>
      <c r="G30">
        <f>PPCL_NG!S30</f>
        <v>28.6</v>
      </c>
      <c r="H30">
        <f>PPCL_Spot!S30</f>
        <v>0</v>
      </c>
      <c r="I30">
        <f>Bawana_NG!S30</f>
        <v>20.519088040531528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145.70952431527542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45.459999999999994</v>
      </c>
      <c r="AB30" s="75">
        <f>-STOA!Q30</f>
        <v>0</v>
      </c>
      <c r="AC30">
        <f t="shared" si="0"/>
        <v>2.1434484409822496</v>
      </c>
      <c r="AD30">
        <f t="shared" si="1"/>
        <v>241.43023803427337</v>
      </c>
      <c r="AE30">
        <f>'IDT-1'!E30</f>
        <v>0</v>
      </c>
      <c r="AF30" s="24"/>
      <c r="AG30">
        <f t="shared" si="2"/>
        <v>241.43023803427337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1.1177999999999999</v>
      </c>
      <c r="E31">
        <f>GT_NG!S31</f>
        <v>1.7268218003674221</v>
      </c>
      <c r="F31">
        <f>GT_Spot!S31</f>
        <v>0</v>
      </c>
      <c r="G31">
        <f>PPCL_NG!S31</f>
        <v>46.056969936188402</v>
      </c>
      <c r="H31">
        <f>PPCL_Spot!S31</f>
        <v>0</v>
      </c>
      <c r="I31">
        <f>Bawana_NG!S31</f>
        <v>20.519088040531528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146.06628995463757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45.459999999999994</v>
      </c>
      <c r="AB31" s="75">
        <f>-STOA!Q31</f>
        <v>0</v>
      </c>
      <c r="AC31">
        <f t="shared" si="0"/>
        <v>2.2997653336391792</v>
      </c>
      <c r="AD31">
        <f t="shared" si="1"/>
        <v>259.03720439808569</v>
      </c>
      <c r="AE31">
        <f>'IDT-1'!E31</f>
        <v>0</v>
      </c>
      <c r="AF31" s="24"/>
      <c r="AG31">
        <f t="shared" si="2"/>
        <v>259.03720439808569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1.1177999999999999</v>
      </c>
      <c r="E32">
        <f>GT_NG!S32</f>
        <v>1.7268218003674221</v>
      </c>
      <c r="F32">
        <f>GT_Spot!S32</f>
        <v>0</v>
      </c>
      <c r="G32">
        <f>PPCL_NG!S32</f>
        <v>46.056969936188402</v>
      </c>
      <c r="H32">
        <f>PPCL_Spot!S32</f>
        <v>0</v>
      </c>
      <c r="I32">
        <f>Bawana_NG!S32</f>
        <v>20.519088040531528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146.06432779988307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45.459999999999994</v>
      </c>
      <c r="AB32" s="75">
        <f>-STOA!Q32</f>
        <v>0</v>
      </c>
      <c r="AC32">
        <f t="shared" si="0"/>
        <v>2.2997480666773393</v>
      </c>
      <c r="AD32">
        <f t="shared" si="1"/>
        <v>259.03525951029303</v>
      </c>
      <c r="AE32">
        <f>'IDT-1'!E32</f>
        <v>0</v>
      </c>
      <c r="AF32" s="24"/>
      <c r="AG32">
        <f t="shared" si="2"/>
        <v>259.03525951029303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1.1177999999999999</v>
      </c>
      <c r="E33">
        <f>GT_NG!S33</f>
        <v>1.7268218003674221</v>
      </c>
      <c r="F33">
        <f>GT_Spot!S33</f>
        <v>0</v>
      </c>
      <c r="G33">
        <f>PPCL_NG!S33</f>
        <v>46.056969936188402</v>
      </c>
      <c r="H33">
        <f>PPCL_Spot!S33</f>
        <v>0</v>
      </c>
      <c r="I33">
        <f>Bawana_NG!S33</f>
        <v>20.519088040531528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146.06225501600176</v>
      </c>
      <c r="P33" s="36">
        <v>0</v>
      </c>
      <c r="Q33" s="36">
        <v>0</v>
      </c>
      <c r="R33" s="38">
        <v>0</v>
      </c>
      <c r="S33" s="38">
        <v>0.39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45.459999999999994</v>
      </c>
      <c r="AB33" s="75">
        <f>-STOA!Q33</f>
        <v>0</v>
      </c>
      <c r="AC33">
        <f t="shared" si="0"/>
        <v>2.2997298261791839</v>
      </c>
      <c r="AD33">
        <f t="shared" si="1"/>
        <v>259.03320496690986</v>
      </c>
      <c r="AE33">
        <f>'IDT-1'!E33</f>
        <v>0</v>
      </c>
      <c r="AF33" s="24"/>
      <c r="AG33">
        <f t="shared" si="2"/>
        <v>259.03320496690986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1.1177999999999999</v>
      </c>
      <c r="E34">
        <f>GT_NG!S34</f>
        <v>1.7268218003674221</v>
      </c>
      <c r="F34">
        <f>GT_Spot!S34</f>
        <v>0</v>
      </c>
      <c r="G34">
        <f>PPCL_NG!S34</f>
        <v>46.056969936188402</v>
      </c>
      <c r="H34">
        <f>PPCL_Spot!S34</f>
        <v>0</v>
      </c>
      <c r="I34">
        <f>Bawana_NG!S34</f>
        <v>20.519088040531528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146.00351581406431</v>
      </c>
      <c r="P34" s="36">
        <v>0</v>
      </c>
      <c r="Q34" s="36">
        <v>0</v>
      </c>
      <c r="R34" s="38">
        <v>0</v>
      </c>
      <c r="S34" s="38">
        <v>0.39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45.459999999999994</v>
      </c>
      <c r="AB34" s="75">
        <f>-STOA!Q34</f>
        <v>0</v>
      </c>
      <c r="AC34">
        <f t="shared" si="0"/>
        <v>2.2992129212021344</v>
      </c>
      <c r="AD34">
        <f t="shared" si="1"/>
        <v>258.9749826699495</v>
      </c>
      <c r="AE34">
        <f>'IDT-1'!E34</f>
        <v>0</v>
      </c>
      <c r="AF34" s="24"/>
      <c r="AG34">
        <f t="shared" si="2"/>
        <v>258.9749826699495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1.1177999999999999</v>
      </c>
      <c r="E35">
        <f>GT_NG!S35</f>
        <v>1.7268218003674221</v>
      </c>
      <c r="F35">
        <f>GT_Spot!S35</f>
        <v>0</v>
      </c>
      <c r="G35">
        <f>PPCL_NG!S35</f>
        <v>46.056969936188402</v>
      </c>
      <c r="H35">
        <f>PPCL_Spot!S35</f>
        <v>0</v>
      </c>
      <c r="I35">
        <f>Bawana_NG!S35</f>
        <v>20.519088040531528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145.61602185891479</v>
      </c>
      <c r="P35" s="36">
        <v>0</v>
      </c>
      <c r="Q35" s="36">
        <v>0</v>
      </c>
      <c r="R35" s="38">
        <v>0</v>
      </c>
      <c r="S35" s="38">
        <v>0.39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45.459999999999994</v>
      </c>
      <c r="AB35" s="75">
        <f>-STOA!Q35</f>
        <v>0</v>
      </c>
      <c r="AC35">
        <f t="shared" si="0"/>
        <v>2.2958029743968185</v>
      </c>
      <c r="AD35">
        <f t="shared" si="1"/>
        <v>258.59089866160531</v>
      </c>
      <c r="AE35">
        <f>'IDT-1'!E35</f>
        <v>0</v>
      </c>
      <c r="AF35" s="24"/>
      <c r="AG35">
        <f t="shared" si="2"/>
        <v>258.59089866160531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1.1177999999999999</v>
      </c>
      <c r="E36">
        <f>GT_NG!S36</f>
        <v>1.7268218003674221</v>
      </c>
      <c r="F36">
        <f>GT_Spot!S36</f>
        <v>0</v>
      </c>
      <c r="G36">
        <f>PPCL_NG!S36</f>
        <v>46.056969936188402</v>
      </c>
      <c r="H36">
        <f>PPCL_Spot!S36</f>
        <v>0</v>
      </c>
      <c r="I36">
        <f>Bawana_NG!S36</f>
        <v>20.519088040531528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145.20557591569823</v>
      </c>
      <c r="P36" s="36">
        <v>0</v>
      </c>
      <c r="Q36" s="36">
        <v>0</v>
      </c>
      <c r="R36" s="38">
        <v>0</v>
      </c>
      <c r="S36" s="38">
        <v>0.39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45.459999999999994</v>
      </c>
      <c r="AB36" s="75">
        <f>-STOA!Q36</f>
        <v>0</v>
      </c>
      <c r="AC36">
        <f t="shared" si="0"/>
        <v>2.292191050096513</v>
      </c>
      <c r="AD36">
        <f t="shared" si="1"/>
        <v>258.18406464268907</v>
      </c>
      <c r="AE36">
        <f>'IDT-1'!E36</f>
        <v>0</v>
      </c>
      <c r="AF36" s="24"/>
      <c r="AG36">
        <f t="shared" si="2"/>
        <v>258.18406464268907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1.1177999999999999</v>
      </c>
      <c r="E37">
        <f>GT_NG!S37</f>
        <v>1.7268218003674221</v>
      </c>
      <c r="F37">
        <f>GT_Spot!S37</f>
        <v>0</v>
      </c>
      <c r="G37">
        <f>PPCL_NG!S37</f>
        <v>46.056969936188402</v>
      </c>
      <c r="H37">
        <f>PPCL_Spot!S37</f>
        <v>0</v>
      </c>
      <c r="I37">
        <f>Bawana_NG!S37</f>
        <v>20.519088040531528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145.16590360919048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45.459999999999994</v>
      </c>
      <c r="AB37" s="75">
        <f>-STOA!Q37</f>
        <v>0</v>
      </c>
      <c r="AC37">
        <f t="shared" si="0"/>
        <v>2.2918419337992448</v>
      </c>
      <c r="AD37">
        <f t="shared" si="1"/>
        <v>258.14474145247857</v>
      </c>
      <c r="AE37">
        <f>'IDT-1'!E37</f>
        <v>0</v>
      </c>
      <c r="AF37" s="24"/>
      <c r="AG37">
        <f t="shared" si="2"/>
        <v>258.14474145247857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1.1177999999999999</v>
      </c>
      <c r="E38">
        <f>GT_NG!S38</f>
        <v>1.7268218003674221</v>
      </c>
      <c r="F38">
        <f>GT_Spot!S38</f>
        <v>0</v>
      </c>
      <c r="G38">
        <f>PPCL_NG!S38</f>
        <v>44.523008311372394</v>
      </c>
      <c r="H38">
        <f>PPCL_Spot!S38</f>
        <v>0</v>
      </c>
      <c r="I38">
        <f>Bawana_NG!S38</f>
        <v>20.519088040531528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145.16590922309524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45.459999999999994</v>
      </c>
      <c r="AB38" s="75">
        <f>-STOA!Q38</f>
        <v>0</v>
      </c>
      <c r="AC38">
        <f t="shared" si="0"/>
        <v>2.2783431209032257</v>
      </c>
      <c r="AD38">
        <f t="shared" si="1"/>
        <v>256.6242842544633</v>
      </c>
      <c r="AE38">
        <f>'IDT-1'!E38</f>
        <v>0</v>
      </c>
      <c r="AF38" s="24"/>
      <c r="AG38">
        <f t="shared" si="2"/>
        <v>256.6242842544633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1.1177999999999999</v>
      </c>
      <c r="E39">
        <f>GT_NG!S39</f>
        <v>1.7109308022045315</v>
      </c>
      <c r="F39">
        <f>GT_Spot!S39</f>
        <v>0</v>
      </c>
      <c r="G39">
        <f>PPCL_NG!S39</f>
        <v>44.523008311372394</v>
      </c>
      <c r="H39">
        <f>PPCL_Spot!S39</f>
        <v>0</v>
      </c>
      <c r="I39">
        <f>Bawana_NG!S39</f>
        <v>20.519088040531528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145.10726782887645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69.64</v>
      </c>
      <c r="AB39" s="75">
        <f>-STOA!Q39</f>
        <v>0</v>
      </c>
      <c r="AC39">
        <f t="shared" si="0"/>
        <v>2.4904712358502668</v>
      </c>
      <c r="AD39">
        <f t="shared" si="1"/>
        <v>280.51762374713456</v>
      </c>
      <c r="AE39">
        <f>'IDT-1'!E39</f>
        <v>0</v>
      </c>
      <c r="AF39" s="24"/>
      <c r="AG39">
        <f t="shared" si="2"/>
        <v>280.51762374713456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1.1177999999999999</v>
      </c>
      <c r="E40">
        <f>GT_NG!S40</f>
        <v>1.7069032888309996</v>
      </c>
      <c r="F40">
        <f>GT_Spot!S40</f>
        <v>0</v>
      </c>
      <c r="G40">
        <f>PPCL_NG!S40</f>
        <v>44.523008311372394</v>
      </c>
      <c r="H40">
        <f>PPCL_Spot!S40</f>
        <v>0</v>
      </c>
      <c r="I40">
        <f>Bawana_NG!S40</f>
        <v>20.519088040531528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145.10727344278121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69.64</v>
      </c>
      <c r="AB40" s="75">
        <f>-STOA!Q40</f>
        <v>0</v>
      </c>
      <c r="AC40">
        <f t="shared" si="0"/>
        <v>2.490435843134942</v>
      </c>
      <c r="AD40">
        <f t="shared" si="1"/>
        <v>280.51363724038117</v>
      </c>
      <c r="AE40">
        <f>'IDT-1'!E40</f>
        <v>0</v>
      </c>
      <c r="AF40" s="24"/>
      <c r="AG40">
        <f t="shared" si="2"/>
        <v>280.51363724038117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1.1177999999999999</v>
      </c>
      <c r="E41">
        <f>GT_NG!S41</f>
        <v>1.7069032888309996</v>
      </c>
      <c r="F41">
        <f>GT_Spot!S41</f>
        <v>0</v>
      </c>
      <c r="G41">
        <f>PPCL_NG!S41</f>
        <v>44.523008311372394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57.457197263608109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69.64</v>
      </c>
      <c r="AB41" s="75">
        <f>-STOA!Q41</f>
        <v>0</v>
      </c>
      <c r="AC41">
        <f t="shared" si="0"/>
        <v>1.7191151727582188</v>
      </c>
      <c r="AD41">
        <f t="shared" si="1"/>
        <v>193.63488173158481</v>
      </c>
      <c r="AE41">
        <f>'IDT-1'!E41</f>
        <v>0</v>
      </c>
      <c r="AF41" s="24"/>
      <c r="AG41">
        <f t="shared" si="2"/>
        <v>193.63488173158481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1.1177999999999999</v>
      </c>
      <c r="E42">
        <f>GT_NG!S42</f>
        <v>1.7069032888309996</v>
      </c>
      <c r="F42">
        <f>GT_Spot!S42</f>
        <v>0</v>
      </c>
      <c r="G42">
        <f>PPCL_NG!S42</f>
        <v>44.523008311372394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63.249775397830653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69.64</v>
      </c>
      <c r="AB42" s="75">
        <f>-STOA!Q42</f>
        <v>0</v>
      </c>
      <c r="AC42">
        <f t="shared" si="0"/>
        <v>1.7700898603393771</v>
      </c>
      <c r="AD42">
        <f t="shared" si="1"/>
        <v>199.3764851782262</v>
      </c>
      <c r="AE42">
        <f>'IDT-1'!E42</f>
        <v>0</v>
      </c>
      <c r="AF42" s="24"/>
      <c r="AG42">
        <f t="shared" si="2"/>
        <v>199.3764851782262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1.1177999999999999</v>
      </c>
      <c r="E43">
        <f>GT_NG!S43</f>
        <v>1.6581107491856677</v>
      </c>
      <c r="F43">
        <f>GT_Spot!S43</f>
        <v>0</v>
      </c>
      <c r="G43">
        <f>PPCL_NG!S43</f>
        <v>44.523008311372394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83.352032009624295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69.64</v>
      </c>
      <c r="AB43" s="75">
        <f>-STOA!Q43</f>
        <v>0</v>
      </c>
      <c r="AC43">
        <f t="shared" si="0"/>
        <v>1.9465603441742823</v>
      </c>
      <c r="AD43">
        <f t="shared" si="1"/>
        <v>219.25347876653959</v>
      </c>
      <c r="AE43">
        <f>'IDT-1'!E43</f>
        <v>0</v>
      </c>
      <c r="AF43" s="24"/>
      <c r="AG43">
        <f t="shared" si="2"/>
        <v>219.25347876653959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1.1177999999999999</v>
      </c>
      <c r="E44">
        <f>GT_NG!S44</f>
        <v>1.6581107491856677</v>
      </c>
      <c r="F44">
        <f>GT_Spot!S44</f>
        <v>0</v>
      </c>
      <c r="G44">
        <f>PPCL_NG!S44</f>
        <v>44.523008311372394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83.572042104236587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69.64</v>
      </c>
      <c r="AB44" s="75">
        <f>-STOA!Q44</f>
        <v>0</v>
      </c>
      <c r="AC44">
        <f t="shared" si="0"/>
        <v>1.9484964330068704</v>
      </c>
      <c r="AD44">
        <f t="shared" si="1"/>
        <v>219.47155277231928</v>
      </c>
      <c r="AE44">
        <f>'IDT-1'!E44</f>
        <v>0</v>
      </c>
      <c r="AF44" s="24"/>
      <c r="AG44">
        <f t="shared" si="2"/>
        <v>219.47155277231928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1.1177999999999999</v>
      </c>
      <c r="E45">
        <f>GT_NG!S45</f>
        <v>1.6581107491856677</v>
      </c>
      <c r="F45">
        <f>GT_Spot!S45</f>
        <v>0</v>
      </c>
      <c r="G45">
        <f>PPCL_NG!S45</f>
        <v>43.587014588041924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83.504103890782474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69.64</v>
      </c>
      <c r="AB45" s="75">
        <f>-STOA!Q45</f>
        <v>0</v>
      </c>
      <c r="AC45">
        <f t="shared" si="0"/>
        <v>1.9396618319631662</v>
      </c>
      <c r="AD45">
        <f t="shared" si="1"/>
        <v>218.47645543657842</v>
      </c>
      <c r="AE45">
        <f>'IDT-1'!E45</f>
        <v>0</v>
      </c>
      <c r="AF45" s="24"/>
      <c r="AG45">
        <f t="shared" si="2"/>
        <v>218.47645543657842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1.1177999999999999</v>
      </c>
      <c r="E46">
        <f>GT_NG!S46</f>
        <v>1.6581107491856677</v>
      </c>
      <c r="F46">
        <f>GT_Spot!S46</f>
        <v>0</v>
      </c>
      <c r="G46">
        <f>PPCL_NG!S46</f>
        <v>43.587014588041924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94.015469410621122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69.64</v>
      </c>
      <c r="AB46" s="75">
        <f>-STOA!Q46</f>
        <v>0</v>
      </c>
      <c r="AC46">
        <f t="shared" si="0"/>
        <v>2.0321618485377462</v>
      </c>
      <c r="AD46">
        <f t="shared" si="1"/>
        <v>228.89532093984249</v>
      </c>
      <c r="AE46">
        <f>'IDT-1'!E46</f>
        <v>0</v>
      </c>
      <c r="AF46" s="24"/>
      <c r="AG46">
        <f t="shared" si="2"/>
        <v>228.89532093984249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1.1177999999999999</v>
      </c>
      <c r="E47">
        <f>GT_NG!S47</f>
        <v>1.6581107491856677</v>
      </c>
      <c r="F47">
        <f>GT_Spot!S47</f>
        <v>0</v>
      </c>
      <c r="G47">
        <f>PPCL_NG!S47</f>
        <v>43.587014588041924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94.46575256287683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69.64</v>
      </c>
      <c r="AB47" s="75">
        <f>-STOA!Q47</f>
        <v>0</v>
      </c>
      <c r="AC47">
        <f t="shared" si="0"/>
        <v>2.0361243402775964</v>
      </c>
      <c r="AD47">
        <f t="shared" si="1"/>
        <v>229.34164160035832</v>
      </c>
      <c r="AE47">
        <f>'IDT-1'!E47</f>
        <v>0</v>
      </c>
      <c r="AF47" s="24"/>
      <c r="AG47">
        <f t="shared" si="2"/>
        <v>229.34164160035832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1.1177999999999999</v>
      </c>
      <c r="E48">
        <f>GT_NG!S48</f>
        <v>1.6087622149837133</v>
      </c>
      <c r="F48">
        <f>GT_Spot!S48</f>
        <v>0</v>
      </c>
      <c r="G48">
        <f>PPCL_NG!S48</f>
        <v>43.587014588041924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95.888800841771044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69.64</v>
      </c>
      <c r="AB48" s="75">
        <f>-STOA!Q48</f>
        <v>0</v>
      </c>
      <c r="AC48">
        <f t="shared" si="0"/>
        <v>2.0482128980308882</v>
      </c>
      <c r="AD48">
        <f t="shared" si="1"/>
        <v>230.70325278729729</v>
      </c>
      <c r="AE48">
        <f>'IDT-1'!E48</f>
        <v>0</v>
      </c>
      <c r="AF48" s="24"/>
      <c r="AG48">
        <f t="shared" si="2"/>
        <v>230.70325278729729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1.1177999999999999</v>
      </c>
      <c r="E49">
        <f>GT_NG!S49</f>
        <v>1.6087622149837133</v>
      </c>
      <c r="F49">
        <f>GT_Spot!S49</f>
        <v>0</v>
      </c>
      <c r="G49">
        <f>PPCL_NG!S49</f>
        <v>43.587014588041924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105.03524910583195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69.64</v>
      </c>
      <c r="AB49" s="75">
        <f>-STOA!Q49</f>
        <v>0</v>
      </c>
      <c r="AC49">
        <f t="shared" si="0"/>
        <v>2.1287016427546241</v>
      </c>
      <c r="AD49">
        <f t="shared" si="1"/>
        <v>239.76921230663444</v>
      </c>
      <c r="AE49">
        <f>'IDT-1'!E49</f>
        <v>0</v>
      </c>
      <c r="AF49" s="24"/>
      <c r="AG49">
        <f t="shared" si="2"/>
        <v>239.76921230663444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1.1177999999999999</v>
      </c>
      <c r="E50">
        <f>GT_NG!S50</f>
        <v>1.6087622149837133</v>
      </c>
      <c r="F50">
        <f>GT_Spot!S50</f>
        <v>0</v>
      </c>
      <c r="G50">
        <f>PPCL_NG!S50</f>
        <v>43.587014588041924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100.19525702604602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69.64</v>
      </c>
      <c r="AB50" s="75">
        <f>-STOA!Q50</f>
        <v>0</v>
      </c>
      <c r="AC50">
        <f t="shared" si="0"/>
        <v>2.0861097124525076</v>
      </c>
      <c r="AD50">
        <f t="shared" si="1"/>
        <v>234.97181215715065</v>
      </c>
      <c r="AE50">
        <f>'IDT-1'!E50</f>
        <v>0</v>
      </c>
      <c r="AF50" s="24"/>
      <c r="AG50">
        <f t="shared" si="2"/>
        <v>234.97181215715065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1.1177999999999999</v>
      </c>
      <c r="E51">
        <f>GT_NG!S51</f>
        <v>1.5594136807817593</v>
      </c>
      <c r="F51">
        <f>GT_Spot!S51</f>
        <v>0</v>
      </c>
      <c r="G51">
        <f>PPCL_NG!S51</f>
        <v>42.5</v>
      </c>
      <c r="H51">
        <f>PPCL_Spot!S51</f>
        <v>0</v>
      </c>
      <c r="I51">
        <f>Bawana_NG!S51</f>
        <v>20.519088040531528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103.05188227215363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69.64</v>
      </c>
      <c r="AB51" s="75">
        <f>-STOA!Q51</f>
        <v>0</v>
      </c>
      <c r="AC51">
        <f t="shared" si="0"/>
        <v>2.1012480191425085</v>
      </c>
      <c r="AD51">
        <f t="shared" si="1"/>
        <v>236.67693597432438</v>
      </c>
      <c r="AE51">
        <f>'IDT-1'!E51</f>
        <v>0</v>
      </c>
      <c r="AF51" s="24"/>
      <c r="AG51">
        <f t="shared" si="2"/>
        <v>236.67693597432438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1.1177999999999999</v>
      </c>
      <c r="E52">
        <f>GT_NG!S52</f>
        <v>1.5594136807817593</v>
      </c>
      <c r="F52">
        <f>GT_Spot!S52</f>
        <v>0</v>
      </c>
      <c r="G52">
        <f>PPCL_NG!S52</f>
        <v>42.5</v>
      </c>
      <c r="H52">
        <f>PPCL_Spot!S52</f>
        <v>0</v>
      </c>
      <c r="I52">
        <f>Bawana_NG!S52</f>
        <v>20.519088040531528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105.90769810708055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69.64</v>
      </c>
      <c r="AB52" s="75">
        <f>-STOA!Q52</f>
        <v>0</v>
      </c>
      <c r="AC52">
        <f t="shared" si="0"/>
        <v>2.1263791984898659</v>
      </c>
      <c r="AD52">
        <f t="shared" si="1"/>
        <v>239.50762062990395</v>
      </c>
      <c r="AE52">
        <f>'IDT-1'!E52</f>
        <v>0</v>
      </c>
      <c r="AF52" s="24"/>
      <c r="AG52">
        <f t="shared" si="2"/>
        <v>239.50762062990395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1.1177999999999999</v>
      </c>
      <c r="E53">
        <f>GT_NG!S53</f>
        <v>1.5594136807817593</v>
      </c>
      <c r="F53">
        <f>GT_Spot!S53</f>
        <v>0</v>
      </c>
      <c r="G53">
        <f>PPCL_NG!S53</f>
        <v>42.5</v>
      </c>
      <c r="H53">
        <f>PPCL_Spot!S53</f>
        <v>0</v>
      </c>
      <c r="I53">
        <f>Bawana_NG!S53</f>
        <v>20.519088040531528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105.90907600353079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69.64</v>
      </c>
      <c r="AB53" s="75">
        <f>-STOA!Q53</f>
        <v>0</v>
      </c>
      <c r="AC53">
        <f t="shared" si="0"/>
        <v>2.1263913239786278</v>
      </c>
      <c r="AD53">
        <f t="shared" si="1"/>
        <v>239.50898640086541</v>
      </c>
      <c r="AE53">
        <f>'IDT-1'!E53</f>
        <v>0</v>
      </c>
      <c r="AF53" s="24"/>
      <c r="AG53">
        <f t="shared" si="2"/>
        <v>239.50898640086541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1.1177999999999999</v>
      </c>
      <c r="E54">
        <f>GT_NG!S54</f>
        <v>1.5594136807817593</v>
      </c>
      <c r="F54">
        <f>GT_Spot!S54</f>
        <v>0</v>
      </c>
      <c r="G54">
        <f>PPCL_NG!S54</f>
        <v>42.5</v>
      </c>
      <c r="H54">
        <f>PPCL_Spot!S54</f>
        <v>0</v>
      </c>
      <c r="I54">
        <f>Bawana_NG!S54</f>
        <v>20.519088040531528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105.90908327785019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69.64</v>
      </c>
      <c r="AB54" s="75">
        <f>-STOA!Q54</f>
        <v>0</v>
      </c>
      <c r="AC54">
        <f t="shared" si="0"/>
        <v>2.1263913879926388</v>
      </c>
      <c r="AD54">
        <f t="shared" si="1"/>
        <v>239.50899361117084</v>
      </c>
      <c r="AE54">
        <f>'IDT-1'!E54</f>
        <v>0</v>
      </c>
      <c r="AF54" s="24"/>
      <c r="AG54">
        <f t="shared" si="2"/>
        <v>239.50899361117084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1.1177999999999999</v>
      </c>
      <c r="E55">
        <f>GT_NG!S55</f>
        <v>1.5594136807817593</v>
      </c>
      <c r="F55">
        <f>GT_Spot!S55</f>
        <v>0</v>
      </c>
      <c r="G55">
        <f>PPCL_NG!S55</f>
        <v>42.5</v>
      </c>
      <c r="H55">
        <f>PPCL_Spot!S55</f>
        <v>0</v>
      </c>
      <c r="I55">
        <f>Bawana_NG!S55</f>
        <v>20.519088040531528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106.89784491805275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69.64</v>
      </c>
      <c r="AB55" s="75">
        <f>-STOA!Q55</f>
        <v>0</v>
      </c>
      <c r="AC55">
        <f t="shared" si="0"/>
        <v>2.135092490426421</v>
      </c>
      <c r="AD55">
        <f t="shared" si="1"/>
        <v>240.4890541489396</v>
      </c>
      <c r="AE55">
        <f>'IDT-1'!E55</f>
        <v>0</v>
      </c>
      <c r="AF55" s="24"/>
      <c r="AG55">
        <f t="shared" si="2"/>
        <v>240.4890541489396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1.1177999999999999</v>
      </c>
      <c r="E56">
        <f>GT_NG!S56</f>
        <v>1.5594136807817593</v>
      </c>
      <c r="F56">
        <f>GT_Spot!S56</f>
        <v>0</v>
      </c>
      <c r="G56">
        <f>PPCL_NG!S56</f>
        <v>42.5</v>
      </c>
      <c r="H56">
        <f>PPCL_Spot!S56</f>
        <v>0</v>
      </c>
      <c r="I56">
        <f>Bawana_NG!S56</f>
        <v>20.519088040531528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108.83745182070557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69.64</v>
      </c>
      <c r="AB56" s="75">
        <f>-STOA!Q56</f>
        <v>0</v>
      </c>
      <c r="AC56">
        <f t="shared" si="0"/>
        <v>2.1521610311697659</v>
      </c>
      <c r="AD56">
        <f t="shared" si="1"/>
        <v>242.41159251084909</v>
      </c>
      <c r="AE56">
        <f>'IDT-1'!E56</f>
        <v>0</v>
      </c>
      <c r="AF56" s="24"/>
      <c r="AG56">
        <f t="shared" si="2"/>
        <v>242.41159251084909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1.1177999999999999</v>
      </c>
      <c r="E57">
        <f>GT_NG!S57</f>
        <v>1.5571476622939795</v>
      </c>
      <c r="F57">
        <f>GT_Spot!S57</f>
        <v>0</v>
      </c>
      <c r="G57">
        <f>PPCL_NG!S57</f>
        <v>40.851063829787236</v>
      </c>
      <c r="H57">
        <f>PPCL_Spot!S57</f>
        <v>0</v>
      </c>
      <c r="I57">
        <f>Bawana_NG!S57</f>
        <v>20.519088040531528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109.81212460663389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69.64</v>
      </c>
      <c r="AB57" s="75">
        <f>-STOA!Q57</f>
        <v>0</v>
      </c>
      <c r="AC57">
        <f t="shared" si="0"/>
        <v>2.1462075724253702</v>
      </c>
      <c r="AD57">
        <f t="shared" si="1"/>
        <v>241.74101656682123</v>
      </c>
      <c r="AE57">
        <f>'IDT-1'!E57</f>
        <v>0</v>
      </c>
      <c r="AF57" s="24"/>
      <c r="AG57">
        <f t="shared" si="2"/>
        <v>241.74101656682123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1.1177999999999999</v>
      </c>
      <c r="E58">
        <f>GT_NG!S58</f>
        <v>1.5571476622939795</v>
      </c>
      <c r="F58">
        <f>GT_Spot!S58</f>
        <v>0</v>
      </c>
      <c r="G58">
        <f>PPCL_NG!S58</f>
        <v>40</v>
      </c>
      <c r="H58">
        <f>PPCL_Spot!S58</f>
        <v>0</v>
      </c>
      <c r="I58">
        <f>Bawana_NG!S58</f>
        <v>20.519088040531528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105.95996926302448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69.64</v>
      </c>
      <c r="AB58" s="75">
        <f>-STOA!Q58</f>
        <v>0</v>
      </c>
      <c r="AC58">
        <f t="shared" si="0"/>
        <v>2.1048192436994797</v>
      </c>
      <c r="AD58">
        <f t="shared" si="1"/>
        <v>237.0791857221505</v>
      </c>
      <c r="AE58">
        <f>'IDT-1'!E58</f>
        <v>0</v>
      </c>
      <c r="AF58" s="24"/>
      <c r="AG58">
        <f t="shared" si="2"/>
        <v>237.0791857221505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1.1177999999999999</v>
      </c>
      <c r="E59">
        <f>GT_NG!S59</f>
        <v>1.5571476622939795</v>
      </c>
      <c r="F59">
        <f>GT_Spot!S59</f>
        <v>0</v>
      </c>
      <c r="G59">
        <f>PPCL_NG!S59</f>
        <v>40</v>
      </c>
      <c r="H59">
        <f>PPCL_Spot!S59</f>
        <v>0</v>
      </c>
      <c r="I59">
        <f>Bawana_NG!S59</f>
        <v>20.519088040531528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106.04092719553982</v>
      </c>
      <c r="P59" s="36">
        <v>0</v>
      </c>
      <c r="Q59" s="36">
        <v>0</v>
      </c>
      <c r="R59" s="38">
        <v>0</v>
      </c>
      <c r="S59" s="38">
        <v>0.39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69.64</v>
      </c>
      <c r="AB59" s="75">
        <f>-STOA!Q59</f>
        <v>0</v>
      </c>
      <c r="AC59">
        <f t="shared" si="0"/>
        <v>2.1055316735056149</v>
      </c>
      <c r="AD59">
        <f t="shared" si="1"/>
        <v>237.15943122485967</v>
      </c>
      <c r="AE59">
        <f>'IDT-1'!E59</f>
        <v>0</v>
      </c>
      <c r="AF59" s="24"/>
      <c r="AG59">
        <f t="shared" si="2"/>
        <v>237.15943122485967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1.1177999999999999</v>
      </c>
      <c r="E60">
        <f>GT_NG!S60</f>
        <v>1.5571476622939795</v>
      </c>
      <c r="F60">
        <f>GT_Spot!S60</f>
        <v>0</v>
      </c>
      <c r="G60">
        <f>PPCL_NG!S60</f>
        <v>40</v>
      </c>
      <c r="H60">
        <f>PPCL_Spot!S60</f>
        <v>0</v>
      </c>
      <c r="I60">
        <f>Bawana_NG!S60</f>
        <v>20.519088040531528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107.96723635076344</v>
      </c>
      <c r="P60" s="36">
        <v>0</v>
      </c>
      <c r="Q60" s="36">
        <v>0</v>
      </c>
      <c r="R60" s="38">
        <v>0</v>
      </c>
      <c r="S60" s="38">
        <v>0.39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69.64</v>
      </c>
      <c r="AB60" s="75">
        <f>-STOA!Q60</f>
        <v>0</v>
      </c>
      <c r="AC60">
        <f t="shared" si="0"/>
        <v>2.1224831940715827</v>
      </c>
      <c r="AD60">
        <f t="shared" si="1"/>
        <v>239.06878885951735</v>
      </c>
      <c r="AE60">
        <f>'IDT-1'!E60</f>
        <v>0</v>
      </c>
      <c r="AF60" s="24"/>
      <c r="AG60">
        <f t="shared" si="2"/>
        <v>239.06878885951735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1.1177999999999999</v>
      </c>
      <c r="E61">
        <f>GT_NG!S61</f>
        <v>1.5571476622939795</v>
      </c>
      <c r="F61">
        <f>GT_Spot!S61</f>
        <v>0</v>
      </c>
      <c r="G61">
        <f>PPCL_NG!S61</f>
        <v>40</v>
      </c>
      <c r="H61">
        <f>PPCL_Spot!S61</f>
        <v>0</v>
      </c>
      <c r="I61">
        <f>Bawana_NG!S61</f>
        <v>20.519088040531528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107.07729688929832</v>
      </c>
      <c r="P61" s="36">
        <v>0</v>
      </c>
      <c r="Q61" s="36">
        <v>0</v>
      </c>
      <c r="R61" s="38">
        <v>0</v>
      </c>
      <c r="S61" s="38">
        <v>0.27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69.64</v>
      </c>
      <c r="AB61" s="75">
        <f>-STOA!Q61</f>
        <v>0</v>
      </c>
      <c r="AC61">
        <f t="shared" si="0"/>
        <v>2.11359572681069</v>
      </c>
      <c r="AD61">
        <f t="shared" si="1"/>
        <v>238.06773686531315</v>
      </c>
      <c r="AE61">
        <f>'IDT-1'!E61</f>
        <v>0</v>
      </c>
      <c r="AF61" s="24"/>
      <c r="AG61">
        <f t="shared" si="2"/>
        <v>238.06773686531315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1.1177999999999999</v>
      </c>
      <c r="E62">
        <f>GT_NG!S62</f>
        <v>1.5571476622939795</v>
      </c>
      <c r="F62">
        <f>GT_Spot!S62</f>
        <v>0</v>
      </c>
      <c r="G62">
        <f>PPCL_NG!S62</f>
        <v>40</v>
      </c>
      <c r="H62">
        <f>PPCL_Spot!S62</f>
        <v>0</v>
      </c>
      <c r="I62">
        <f>Bawana_NG!S62</f>
        <v>20.519088040531528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105.26001106616054</v>
      </c>
      <c r="P62" s="36">
        <v>0</v>
      </c>
      <c r="Q62" s="36">
        <v>0</v>
      </c>
      <c r="R62" s="38">
        <v>0</v>
      </c>
      <c r="S62" s="38">
        <v>0.27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69.64</v>
      </c>
      <c r="AB62" s="75">
        <f>-STOA!Q62</f>
        <v>0</v>
      </c>
      <c r="AC62">
        <f t="shared" si="0"/>
        <v>2.0976036115670773</v>
      </c>
      <c r="AD62">
        <f t="shared" si="1"/>
        <v>236.26644315741896</v>
      </c>
      <c r="AE62">
        <f>'IDT-1'!E62</f>
        <v>0</v>
      </c>
      <c r="AF62" s="24"/>
      <c r="AG62">
        <f t="shared" si="2"/>
        <v>236.26644315741896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1.1177999999999999</v>
      </c>
      <c r="E63">
        <f>GT_NG!S63</f>
        <v>1.5571476622939795</v>
      </c>
      <c r="F63">
        <f>GT_Spot!S63</f>
        <v>0</v>
      </c>
      <c r="G63">
        <f>PPCL_NG!S63</f>
        <v>39.72</v>
      </c>
      <c r="H63">
        <f>PPCL_Spot!S63</f>
        <v>0</v>
      </c>
      <c r="I63">
        <f>Bawana_NG!S63</f>
        <v>20.109999999999996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106.3799095469859</v>
      </c>
      <c r="P63" s="36">
        <v>0</v>
      </c>
      <c r="Q63" s="36">
        <v>0</v>
      </c>
      <c r="R63" s="38">
        <v>0</v>
      </c>
      <c r="S63" s="38">
        <v>0.27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69.64</v>
      </c>
      <c r="AB63" s="75">
        <f>-STOA!Q63</f>
        <v>0</v>
      </c>
      <c r="AC63">
        <f t="shared" si="0"/>
        <v>2.1013947434416629</v>
      </c>
      <c r="AD63">
        <f t="shared" si="1"/>
        <v>236.69346246583822</v>
      </c>
      <c r="AE63">
        <f>'IDT-1'!E63</f>
        <v>0</v>
      </c>
      <c r="AF63" s="24"/>
      <c r="AG63">
        <f t="shared" si="2"/>
        <v>236.69346246583822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1.1177999999999999</v>
      </c>
      <c r="E64">
        <f>GT_NG!S64</f>
        <v>1.5571476622939795</v>
      </c>
      <c r="F64">
        <f>GT_Spot!S64</f>
        <v>0</v>
      </c>
      <c r="G64">
        <f>PPCL_NG!S64</f>
        <v>39.72</v>
      </c>
      <c r="H64">
        <f>PPCL_Spot!S64</f>
        <v>0</v>
      </c>
      <c r="I64">
        <f>Bawana_NG!S64</f>
        <v>17.821712518910171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108.43103200645426</v>
      </c>
      <c r="P64" s="36">
        <v>0</v>
      </c>
      <c r="Q64" s="36">
        <v>0</v>
      </c>
      <c r="R64" s="38">
        <v>0</v>
      </c>
      <c r="S64" s="38">
        <v>0.27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69.64</v>
      </c>
      <c r="AB64" s="75">
        <f>-STOA!Q64</f>
        <v>0</v>
      </c>
      <c r="AC64">
        <f t="shared" si="0"/>
        <v>2.0993076912513939</v>
      </c>
      <c r="AD64">
        <f t="shared" si="1"/>
        <v>236.45838449640701</v>
      </c>
      <c r="AE64">
        <f>'IDT-1'!E64</f>
        <v>0</v>
      </c>
      <c r="AF64" s="24"/>
      <c r="AG64">
        <f t="shared" si="2"/>
        <v>236.45838449640701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1.1177999999999999</v>
      </c>
      <c r="E65">
        <f>GT_NG!S65</f>
        <v>1.5571476622939795</v>
      </c>
      <c r="F65">
        <f>GT_Spot!S65</f>
        <v>0</v>
      </c>
      <c r="G65">
        <f>PPCL_NG!S65</f>
        <v>39.72</v>
      </c>
      <c r="H65">
        <f>PPCL_Spot!S65</f>
        <v>0</v>
      </c>
      <c r="I65">
        <f>Bawana_NG!S65</f>
        <v>15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106.88896745234059</v>
      </c>
      <c r="P65" s="36">
        <v>0</v>
      </c>
      <c r="Q65" s="36">
        <v>0</v>
      </c>
      <c r="R65" s="38">
        <v>0</v>
      </c>
      <c r="S65" s="38">
        <v>0.27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69.64</v>
      </c>
      <c r="AB65" s="75">
        <f>-STOA!Q65</f>
        <v>0</v>
      </c>
      <c r="AC65">
        <f t="shared" si="0"/>
        <v>2.0609064530087844</v>
      </c>
      <c r="AD65">
        <f t="shared" si="1"/>
        <v>232.13300866162581</v>
      </c>
      <c r="AE65">
        <f>'IDT-1'!E65</f>
        <v>0</v>
      </c>
      <c r="AF65" s="24"/>
      <c r="AG65">
        <f t="shared" si="2"/>
        <v>232.13300866162581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1.1177999999999999</v>
      </c>
      <c r="E66">
        <f>GT_NG!S66</f>
        <v>1.5571476622939795</v>
      </c>
      <c r="F66">
        <f>GT_Spot!S66</f>
        <v>0</v>
      </c>
      <c r="G66">
        <f>PPCL_NG!S66</f>
        <v>39.72</v>
      </c>
      <c r="H66">
        <f>PPCL_Spot!S66</f>
        <v>0</v>
      </c>
      <c r="I66">
        <f>Bawana_NG!S66</f>
        <v>15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103.98791706970266</v>
      </c>
      <c r="P66" s="36">
        <v>0</v>
      </c>
      <c r="Q66" s="36">
        <v>0</v>
      </c>
      <c r="R66" s="38">
        <v>0</v>
      </c>
      <c r="S66" s="38">
        <v>0.27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69.64</v>
      </c>
      <c r="AB66" s="75">
        <f>-STOA!Q66</f>
        <v>0</v>
      </c>
      <c r="AC66">
        <f t="shared" si="0"/>
        <v>2.0353772096415708</v>
      </c>
      <c r="AD66">
        <f t="shared" si="1"/>
        <v>229.25748752235506</v>
      </c>
      <c r="AE66">
        <f>'IDT-1'!E66</f>
        <v>0</v>
      </c>
      <c r="AF66" s="24"/>
      <c r="AG66">
        <f t="shared" si="2"/>
        <v>229.25748752235506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1.1177999999999999</v>
      </c>
      <c r="E67">
        <f>GT_NG!S67</f>
        <v>1.5571476622939795</v>
      </c>
      <c r="F67">
        <f>GT_Spot!S67</f>
        <v>0</v>
      </c>
      <c r="G67">
        <f>PPCL_NG!S67</f>
        <v>40.83</v>
      </c>
      <c r="H67">
        <f>PPCL_Spot!S67</f>
        <v>0</v>
      </c>
      <c r="I67">
        <f>Bawana_NG!S67</f>
        <v>15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101.52329090540266</v>
      </c>
      <c r="P67" s="36">
        <v>0</v>
      </c>
      <c r="Q67" s="36">
        <v>0</v>
      </c>
      <c r="R67" s="38">
        <v>0</v>
      </c>
      <c r="S67" s="38">
        <v>0.27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69.64</v>
      </c>
      <c r="AB67" s="75">
        <f>-STOA!Q67</f>
        <v>0</v>
      </c>
      <c r="AC67">
        <f t="shared" si="0"/>
        <v>2.0234564993957309</v>
      </c>
      <c r="AD67">
        <f t="shared" si="1"/>
        <v>227.91478206830092</v>
      </c>
      <c r="AE67">
        <f>'IDT-1'!E67</f>
        <v>0</v>
      </c>
      <c r="AF67" s="24"/>
      <c r="AG67">
        <f t="shared" si="2"/>
        <v>227.91478206830092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1.1177999999999999</v>
      </c>
      <c r="E68">
        <f>GT_NG!S68</f>
        <v>1.5571476622939795</v>
      </c>
      <c r="F68">
        <f>GT_Spot!S68</f>
        <v>0</v>
      </c>
      <c r="G68">
        <f>PPCL_NG!S68</f>
        <v>40.83</v>
      </c>
      <c r="H68">
        <f>PPCL_Spot!S68</f>
        <v>0</v>
      </c>
      <c r="I68">
        <f>Bawana_NG!S68</f>
        <v>15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99.603883305402661</v>
      </c>
      <c r="P68" s="36">
        <v>0</v>
      </c>
      <c r="Q68" s="36">
        <v>0</v>
      </c>
      <c r="R68" s="38">
        <v>0</v>
      </c>
      <c r="S68" s="38">
        <v>0.27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69.64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2.0065657125157306</v>
      </c>
      <c r="AD68">
        <f t="shared" ref="AD68:AD98" si="4">SUM(B68:AB68,AI68:AR68)-AC68</f>
        <v>226.01226525518092</v>
      </c>
      <c r="AE68">
        <f>'IDT-1'!E68</f>
        <v>0</v>
      </c>
      <c r="AF68" s="24"/>
      <c r="AG68">
        <f t="shared" ref="AG68:AG98" si="5">SUM(AD68:AF68)+AT68</f>
        <v>226.01226525518092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1.1177999999999999</v>
      </c>
      <c r="E69">
        <f>GT_NG!S69</f>
        <v>1.5571476622939795</v>
      </c>
      <c r="F69">
        <f>GT_Spot!S69</f>
        <v>0</v>
      </c>
      <c r="G69">
        <f>PPCL_NG!S69</f>
        <v>40.83</v>
      </c>
      <c r="H69">
        <f>PPCL_Spot!S69</f>
        <v>0</v>
      </c>
      <c r="I69">
        <f>Bawana_NG!S69</f>
        <v>15.659999999999998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95.455143644702659</v>
      </c>
      <c r="P69" s="36">
        <v>0</v>
      </c>
      <c r="Q69" s="36">
        <v>0</v>
      </c>
      <c r="R69" s="38">
        <v>0</v>
      </c>
      <c r="S69" s="38">
        <v>0.27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69.64</v>
      </c>
      <c r="AB69" s="75">
        <f>-STOA!Q69</f>
        <v>0</v>
      </c>
      <c r="AC69">
        <f t="shared" si="3"/>
        <v>1.9758648035015707</v>
      </c>
      <c r="AD69">
        <f t="shared" si="4"/>
        <v>222.5542265034951</v>
      </c>
      <c r="AE69">
        <f>'IDT-1'!E69</f>
        <v>0</v>
      </c>
      <c r="AF69" s="24"/>
      <c r="AG69">
        <f t="shared" si="5"/>
        <v>222.5542265034951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1.0935000000000001</v>
      </c>
      <c r="E70">
        <f>GT_NG!S70</f>
        <v>1.5571476622939795</v>
      </c>
      <c r="F70">
        <f>GT_Spot!S70</f>
        <v>0</v>
      </c>
      <c r="G70">
        <f>PPCL_NG!S70</f>
        <v>40.83</v>
      </c>
      <c r="H70">
        <f>PPCL_Spot!S70</f>
        <v>0</v>
      </c>
      <c r="I70">
        <f>Bawana_NG!S70</f>
        <v>15.659999999999998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89.198375681602656</v>
      </c>
      <c r="P70" s="36">
        <v>0</v>
      </c>
      <c r="Q70" s="36">
        <v>0</v>
      </c>
      <c r="R70" s="38">
        <v>0</v>
      </c>
      <c r="S70" s="38">
        <v>0.27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69.64</v>
      </c>
      <c r="AB70" s="75">
        <f>-STOA!Q70</f>
        <v>0</v>
      </c>
      <c r="AC70">
        <f t="shared" si="3"/>
        <v>1.9205914054262905</v>
      </c>
      <c r="AD70">
        <f t="shared" si="4"/>
        <v>216.32843193847035</v>
      </c>
      <c r="AE70">
        <f>'IDT-1'!E70</f>
        <v>0</v>
      </c>
      <c r="AF70" s="24"/>
      <c r="AG70">
        <f t="shared" si="5"/>
        <v>216.32843193847035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1.0935000000000001</v>
      </c>
      <c r="E71">
        <f>GT_NG!S71</f>
        <v>1.5571476622939795</v>
      </c>
      <c r="F71">
        <f>GT_Spot!S71</f>
        <v>0</v>
      </c>
      <c r="G71">
        <f>PPCL_NG!S71</f>
        <v>41.67</v>
      </c>
      <c r="H71">
        <f>PPCL_Spot!S71</f>
        <v>0</v>
      </c>
      <c r="I71">
        <f>Bawana_NG!S71</f>
        <v>17.821712518910171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109.46574417447677</v>
      </c>
      <c r="P71" s="36">
        <v>0</v>
      </c>
      <c r="Q71" s="36">
        <v>0</v>
      </c>
      <c r="R71" s="38">
        <v>0</v>
      </c>
      <c r="S71" s="38">
        <v>0.27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45.459999999999994</v>
      </c>
      <c r="AB71" s="75">
        <f>-STOA!Q71</f>
        <v>0</v>
      </c>
      <c r="AC71">
        <f t="shared" si="3"/>
        <v>1.9125753183299921</v>
      </c>
      <c r="AD71">
        <f t="shared" si="4"/>
        <v>215.42552903735091</v>
      </c>
      <c r="AE71">
        <f>'IDT-1'!E71</f>
        <v>0</v>
      </c>
      <c r="AF71" s="24"/>
      <c r="AG71">
        <f t="shared" si="5"/>
        <v>215.42552903735091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1.0935000000000001</v>
      </c>
      <c r="E72">
        <f>GT_NG!S72</f>
        <v>1.5571476622939795</v>
      </c>
      <c r="F72">
        <f>GT_Spot!S72</f>
        <v>0</v>
      </c>
      <c r="G72">
        <f>PPCL_NG!S72</f>
        <v>41.67</v>
      </c>
      <c r="H72">
        <f>PPCL_Spot!S72</f>
        <v>0</v>
      </c>
      <c r="I72">
        <f>Bawana_NG!S72</f>
        <v>17.821712518910171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105.59534298019415</v>
      </c>
      <c r="P72" s="36">
        <v>0</v>
      </c>
      <c r="Q72" s="36">
        <v>0</v>
      </c>
      <c r="R72" s="38">
        <v>0</v>
      </c>
      <c r="S72" s="38">
        <v>0.27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45.459999999999994</v>
      </c>
      <c r="AB72" s="75">
        <f>-STOA!Q72</f>
        <v>0</v>
      </c>
      <c r="AC72">
        <f t="shared" si="3"/>
        <v>1.8785157878203054</v>
      </c>
      <c r="AD72">
        <f t="shared" si="4"/>
        <v>211.58918737357803</v>
      </c>
      <c r="AE72">
        <f>'IDT-1'!E72</f>
        <v>0</v>
      </c>
      <c r="AF72" s="24"/>
      <c r="AG72">
        <f t="shared" si="5"/>
        <v>211.58918737357803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1.0935000000000001</v>
      </c>
      <c r="E73">
        <f>GT_NG!S73</f>
        <v>1.5571476622939795</v>
      </c>
      <c r="F73">
        <f>GT_Spot!S73</f>
        <v>0</v>
      </c>
      <c r="G73">
        <f>PPCL_NG!S73</f>
        <v>41.67</v>
      </c>
      <c r="H73">
        <f>PPCL_Spot!S73</f>
        <v>0</v>
      </c>
      <c r="I73">
        <f>Bawana_NG!S73</f>
        <v>19.08916319642309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102.68585586344805</v>
      </c>
      <c r="P73" s="36">
        <v>0</v>
      </c>
      <c r="Q73" s="36">
        <v>0</v>
      </c>
      <c r="R73" s="38">
        <v>0</v>
      </c>
      <c r="S73" s="38">
        <v>0.27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45.459999999999994</v>
      </c>
      <c r="AB73" s="75">
        <f>-STOA!Q73</f>
        <v>0</v>
      </c>
      <c r="AC73">
        <f t="shared" si="3"/>
        <v>1.8640658671550532</v>
      </c>
      <c r="AD73">
        <f t="shared" si="4"/>
        <v>209.96160085501006</v>
      </c>
      <c r="AE73">
        <f>'IDT-1'!E73</f>
        <v>0</v>
      </c>
      <c r="AF73" s="24"/>
      <c r="AG73">
        <f t="shared" si="5"/>
        <v>209.96160085501006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1.0935000000000001</v>
      </c>
      <c r="E74">
        <f>GT_NG!S74</f>
        <v>1.5571476622939795</v>
      </c>
      <c r="F74">
        <f>GT_Spot!S74</f>
        <v>0</v>
      </c>
      <c r="G74">
        <f>PPCL_NG!S74</f>
        <v>41.67</v>
      </c>
      <c r="H74">
        <f>PPCL_Spot!S74</f>
        <v>0</v>
      </c>
      <c r="I74">
        <f>Bawana_NG!S74</f>
        <v>19.08916319642309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96.905605066720582</v>
      </c>
      <c r="P74" s="36">
        <v>0</v>
      </c>
      <c r="Q74" s="36">
        <v>0</v>
      </c>
      <c r="R74" s="38">
        <v>0</v>
      </c>
      <c r="S74" s="38">
        <v>0.27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45.459999999999994</v>
      </c>
      <c r="AB74" s="75">
        <f>-STOA!Q74</f>
        <v>0</v>
      </c>
      <c r="AC74">
        <f t="shared" si="3"/>
        <v>1.8131996601438516</v>
      </c>
      <c r="AD74">
        <f t="shared" si="4"/>
        <v>204.23221626529383</v>
      </c>
      <c r="AE74">
        <f>'IDT-1'!E74</f>
        <v>0</v>
      </c>
      <c r="AF74" s="24"/>
      <c r="AG74">
        <f t="shared" si="5"/>
        <v>204.23221626529383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1.0935000000000001</v>
      </c>
      <c r="E75">
        <f>GT_NG!S75</f>
        <v>1.5730911537167847</v>
      </c>
      <c r="F75">
        <f>GT_Spot!S75</f>
        <v>0</v>
      </c>
      <c r="G75">
        <f>PPCL_NG!S75</f>
        <v>41.67</v>
      </c>
      <c r="H75">
        <f>PPCL_Spot!S75</f>
        <v>0</v>
      </c>
      <c r="I75">
        <f>Bawana_NG!S75</f>
        <v>19.43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90.361314818132911</v>
      </c>
      <c r="P75" s="36">
        <v>0</v>
      </c>
      <c r="Q75" s="36">
        <v>0</v>
      </c>
      <c r="R75" s="38">
        <v>0</v>
      </c>
      <c r="S75" s="38">
        <v>0.27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45.459999999999994</v>
      </c>
      <c r="AB75" s="75">
        <f>-STOA!Q75</f>
        <v>0</v>
      </c>
      <c r="AC75">
        <f t="shared" si="3"/>
        <v>1.7587495725522777</v>
      </c>
      <c r="AD75">
        <f t="shared" si="4"/>
        <v>198.09915639929744</v>
      </c>
      <c r="AE75">
        <f>'IDT-1'!E75</f>
        <v>0</v>
      </c>
      <c r="AF75" s="24"/>
      <c r="AG75">
        <f t="shared" si="5"/>
        <v>198.09915639929744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1.0935000000000001</v>
      </c>
      <c r="E76">
        <f>GT_NG!S76</f>
        <v>1.5730911537167847</v>
      </c>
      <c r="F76">
        <f>GT_Spot!S76</f>
        <v>0</v>
      </c>
      <c r="G76">
        <f>PPCL_NG!S76</f>
        <v>43.587014588041924</v>
      </c>
      <c r="H76">
        <f>PPCL_Spot!S76</f>
        <v>0</v>
      </c>
      <c r="I76">
        <f>Bawana_NG!S76</f>
        <v>19.43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86.898967264763371</v>
      </c>
      <c r="P76" s="36">
        <v>0</v>
      </c>
      <c r="Q76" s="36">
        <v>0</v>
      </c>
      <c r="R76" s="38">
        <v>0</v>
      </c>
      <c r="S76" s="38">
        <v>0.27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45.459999999999994</v>
      </c>
      <c r="AB76" s="75">
        <f>-STOA!Q76</f>
        <v>0</v>
      </c>
      <c r="AC76">
        <f t="shared" si="3"/>
        <v>1.7451506424573944</v>
      </c>
      <c r="AD76">
        <f t="shared" si="4"/>
        <v>196.5674223640647</v>
      </c>
      <c r="AE76">
        <f>'IDT-1'!E76</f>
        <v>0</v>
      </c>
      <c r="AF76" s="24"/>
      <c r="AG76">
        <f t="shared" si="5"/>
        <v>196.5674223640647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1.0935000000000001</v>
      </c>
      <c r="E77">
        <f>GT_NG!S77</f>
        <v>1.5730911537167847</v>
      </c>
      <c r="F77">
        <f>GT_Spot!S77</f>
        <v>0</v>
      </c>
      <c r="G77">
        <f>PPCL_NG!S77</f>
        <v>43.587014588041924</v>
      </c>
      <c r="H77">
        <f>PPCL_Spot!S77</f>
        <v>0</v>
      </c>
      <c r="I77">
        <f>Bawana_NG!S77</f>
        <v>20.519088040531528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84.751668046556517</v>
      </c>
      <c r="P77" s="36">
        <v>0</v>
      </c>
      <c r="Q77" s="36">
        <v>0</v>
      </c>
      <c r="R77" s="38">
        <v>0</v>
      </c>
      <c r="S77" s="38">
        <v>0.27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45.459999999999994</v>
      </c>
      <c r="AB77" s="75">
        <f>-STOA!Q77</f>
        <v>0</v>
      </c>
      <c r="AC77">
        <f t="shared" si="3"/>
        <v>1.7358383840938516</v>
      </c>
      <c r="AD77">
        <f t="shared" si="4"/>
        <v>195.5185234447529</v>
      </c>
      <c r="AE77">
        <f>'IDT-1'!E77</f>
        <v>0</v>
      </c>
      <c r="AF77" s="24"/>
      <c r="AG77">
        <f t="shared" si="5"/>
        <v>195.5185234447529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1.0935000000000001</v>
      </c>
      <c r="E78">
        <f>GT_NG!S78</f>
        <v>1.5730911537167847</v>
      </c>
      <c r="F78">
        <f>GT_Spot!S78</f>
        <v>0</v>
      </c>
      <c r="G78">
        <f>PPCL_NG!S78</f>
        <v>43.587014588041924</v>
      </c>
      <c r="H78">
        <f>PPCL_Spot!S78</f>
        <v>0</v>
      </c>
      <c r="I78">
        <f>Bawana_NG!S78</f>
        <v>19.630000000000003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84.286695263550243</v>
      </c>
      <c r="P78" s="36">
        <v>0</v>
      </c>
      <c r="Q78" s="36">
        <v>0</v>
      </c>
      <c r="R78" s="38">
        <v>0</v>
      </c>
      <c r="S78" s="38">
        <v>0.27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45.459999999999994</v>
      </c>
      <c r="AB78" s="75">
        <f>-STOA!Q78</f>
        <v>0</v>
      </c>
      <c r="AC78">
        <f t="shared" si="3"/>
        <v>1.723922648846719</v>
      </c>
      <c r="AD78">
        <f t="shared" si="4"/>
        <v>194.17637835646224</v>
      </c>
      <c r="AE78">
        <f>'IDT-1'!E78</f>
        <v>0</v>
      </c>
      <c r="AF78" s="24"/>
      <c r="AG78">
        <f t="shared" si="5"/>
        <v>194.17637835646224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1.0935000000000001</v>
      </c>
      <c r="E79">
        <f>GT_NG!S79</f>
        <v>1.5730911537167847</v>
      </c>
      <c r="F79">
        <f>GT_Spot!S79</f>
        <v>0</v>
      </c>
      <c r="G79">
        <f>PPCL_NG!S79</f>
        <v>43.587014588041924</v>
      </c>
      <c r="H79">
        <f>PPCL_Spot!S79</f>
        <v>0</v>
      </c>
      <c r="I79">
        <f>Bawana_NG!S79</f>
        <v>19.630000000000003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87.800574671289525</v>
      </c>
      <c r="P79" s="36">
        <v>0</v>
      </c>
      <c r="Q79" s="36">
        <v>0</v>
      </c>
      <c r="R79" s="38">
        <v>0</v>
      </c>
      <c r="S79" s="38">
        <v>0.27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45.459999999999994</v>
      </c>
      <c r="AB79" s="75">
        <f>-STOA!Q79</f>
        <v>0</v>
      </c>
      <c r="AC79">
        <f t="shared" si="3"/>
        <v>1.843626062856778</v>
      </c>
      <c r="AD79">
        <f t="shared" si="4"/>
        <v>187.57055435019149</v>
      </c>
      <c r="AE79">
        <f>'IDT-1'!E79</f>
        <v>0</v>
      </c>
      <c r="AF79" s="24"/>
      <c r="AG79">
        <f t="shared" si="5"/>
        <v>187.57055435019149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1.0935000000000001</v>
      </c>
      <c r="E80">
        <f>GT_NG!S80</f>
        <v>1.5730911537167847</v>
      </c>
      <c r="F80">
        <f>GT_Spot!S80</f>
        <v>0</v>
      </c>
      <c r="G80">
        <f>PPCL_NG!S80</f>
        <v>43.587014588041924</v>
      </c>
      <c r="H80">
        <f>PPCL_Spot!S80</f>
        <v>0</v>
      </c>
      <c r="I80">
        <f>Bawana_NG!S80</f>
        <v>19.630000000000003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87.036362489988548</v>
      </c>
      <c r="P80" s="36">
        <v>0</v>
      </c>
      <c r="Q80" s="36">
        <v>0</v>
      </c>
      <c r="R80" s="38">
        <v>0</v>
      </c>
      <c r="S80" s="38">
        <v>0.27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45.459999999999994</v>
      </c>
      <c r="AB80" s="75">
        <f>-STOA!Q80</f>
        <v>0</v>
      </c>
      <c r="AC80">
        <f t="shared" si="3"/>
        <v>1.8369009956613294</v>
      </c>
      <c r="AD80">
        <f t="shared" si="4"/>
        <v>186.81306723608594</v>
      </c>
      <c r="AE80">
        <f>'IDT-1'!E80</f>
        <v>0</v>
      </c>
      <c r="AF80" s="24"/>
      <c r="AG80">
        <f t="shared" si="5"/>
        <v>186.81306723608594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1.0935000000000001</v>
      </c>
      <c r="E81">
        <f>GT_NG!S81</f>
        <v>1.5730911537167847</v>
      </c>
      <c r="F81">
        <f>GT_Spot!S81</f>
        <v>0</v>
      </c>
      <c r="G81">
        <f>PPCL_NG!S81</f>
        <v>43.587014588041924</v>
      </c>
      <c r="H81">
        <f>PPCL_Spot!S81</f>
        <v>0</v>
      </c>
      <c r="I81">
        <f>Bawana_NG!S81</f>
        <v>15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87.946089505232123</v>
      </c>
      <c r="P81" s="36">
        <v>0</v>
      </c>
      <c r="Q81" s="36">
        <v>0</v>
      </c>
      <c r="R81" s="38">
        <v>0</v>
      </c>
      <c r="S81" s="38">
        <v>0.27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45.459999999999994</v>
      </c>
      <c r="AB81" s="75">
        <f>-STOA!Q81</f>
        <v>0</v>
      </c>
      <c r="AC81">
        <f t="shared" si="3"/>
        <v>1.8041625933954726</v>
      </c>
      <c r="AD81">
        <f t="shared" si="4"/>
        <v>183.12553265359537</v>
      </c>
      <c r="AE81">
        <f>'IDT-1'!E81</f>
        <v>0</v>
      </c>
      <c r="AF81" s="24"/>
      <c r="AG81">
        <f t="shared" si="5"/>
        <v>183.12553265359537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1.0935000000000001</v>
      </c>
      <c r="E82">
        <f>GT_NG!S82</f>
        <v>1.5730911537167847</v>
      </c>
      <c r="F82">
        <f>GT_Spot!S82</f>
        <v>0</v>
      </c>
      <c r="G82">
        <f>PPCL_NG!S82</f>
        <v>43.587014588041924</v>
      </c>
      <c r="H82">
        <f>PPCL_Spot!S82</f>
        <v>0</v>
      </c>
      <c r="I82">
        <f>Bawana_NG!S82</f>
        <v>15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85.046391062697708</v>
      </c>
      <c r="P82" s="36">
        <v>0</v>
      </c>
      <c r="Q82" s="36">
        <v>0</v>
      </c>
      <c r="R82" s="38">
        <v>0</v>
      </c>
      <c r="S82" s="38">
        <v>0.27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45.459999999999994</v>
      </c>
      <c r="AB82" s="75">
        <f>-STOA!Q82</f>
        <v>0</v>
      </c>
      <c r="AC82">
        <f t="shared" si="3"/>
        <v>1.7786452471011698</v>
      </c>
      <c r="AD82">
        <f t="shared" si="4"/>
        <v>180.25135155735524</v>
      </c>
      <c r="AE82">
        <f>'IDT-1'!E82</f>
        <v>0</v>
      </c>
      <c r="AF82" s="24"/>
      <c r="AG82">
        <f t="shared" si="5"/>
        <v>180.25135155735524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1.0935000000000001</v>
      </c>
      <c r="E83">
        <f>GT_NG!S83</f>
        <v>1.5730911537167847</v>
      </c>
      <c r="F83">
        <f>GT_Spot!S83</f>
        <v>0</v>
      </c>
      <c r="G83">
        <f>PPCL_NG!S83</f>
        <v>44.523008311372394</v>
      </c>
      <c r="H83">
        <f>PPCL_Spot!S83</f>
        <v>0</v>
      </c>
      <c r="I83">
        <f>Bawana_NG!S83</f>
        <v>15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87.952591395645172</v>
      </c>
      <c r="P83" s="36">
        <v>0</v>
      </c>
      <c r="Q83" s="36">
        <v>0</v>
      </c>
      <c r="R83" s="38">
        <v>0</v>
      </c>
      <c r="S83" s="38">
        <v>0.27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-15</v>
      </c>
      <c r="AA83" s="75">
        <f>STOA!K83</f>
        <v>45.459999999999994</v>
      </c>
      <c r="AB83" s="75">
        <f>-STOA!Q83</f>
        <v>0</v>
      </c>
      <c r="AC83">
        <f t="shared" si="3"/>
        <v>1.8568471924073922</v>
      </c>
      <c r="AD83">
        <f t="shared" si="4"/>
        <v>179.01534366832695</v>
      </c>
      <c r="AE83">
        <f>'IDT-1'!E83</f>
        <v>0</v>
      </c>
      <c r="AF83" s="24"/>
      <c r="AG83">
        <f t="shared" si="5"/>
        <v>179.01534366832695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1.0935000000000001</v>
      </c>
      <c r="E84">
        <f>GT_NG!S84</f>
        <v>1.5730911537167847</v>
      </c>
      <c r="F84">
        <f>GT_Spot!S84</f>
        <v>0</v>
      </c>
      <c r="G84">
        <f>PPCL_NG!S84</f>
        <v>44.523008311372394</v>
      </c>
      <c r="H84">
        <f>PPCL_Spot!S84</f>
        <v>0</v>
      </c>
      <c r="I84">
        <f>Bawana_NG!S84</f>
        <v>15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86.002706156749255</v>
      </c>
      <c r="P84" s="36">
        <v>0</v>
      </c>
      <c r="Q84" s="36">
        <v>0</v>
      </c>
      <c r="R84" s="38">
        <v>0</v>
      </c>
      <c r="S84" s="38">
        <v>0.27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-15</v>
      </c>
      <c r="AA84" s="75">
        <f>STOA!K84</f>
        <v>45.459999999999994</v>
      </c>
      <c r="AB84" s="75">
        <f>-STOA!Q84</f>
        <v>0</v>
      </c>
      <c r="AC84">
        <f t="shared" si="3"/>
        <v>1.8396882023051084</v>
      </c>
      <c r="AD84">
        <f t="shared" si="4"/>
        <v>177.08261741953336</v>
      </c>
      <c r="AE84">
        <f>'IDT-1'!E84</f>
        <v>0</v>
      </c>
      <c r="AF84" s="24"/>
      <c r="AG84">
        <f t="shared" si="5"/>
        <v>177.08261741953336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1.0935000000000001</v>
      </c>
      <c r="E85">
        <f>GT_NG!S85</f>
        <v>1.5730911537167847</v>
      </c>
      <c r="F85">
        <f>GT_Spot!S85</f>
        <v>0</v>
      </c>
      <c r="G85">
        <f>PPCL_NG!S85</f>
        <v>44.523008311372394</v>
      </c>
      <c r="H85">
        <f>PPCL_Spot!S85</f>
        <v>0</v>
      </c>
      <c r="I85">
        <f>Bawana_NG!S85</f>
        <v>15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86.808240064128555</v>
      </c>
      <c r="P85" s="36">
        <v>0</v>
      </c>
      <c r="Q85" s="36">
        <v>0</v>
      </c>
      <c r="R85" s="38">
        <v>0</v>
      </c>
      <c r="S85" s="38">
        <v>0.27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-15</v>
      </c>
      <c r="AA85" s="75">
        <f>STOA!K85</f>
        <v>45.459999999999994</v>
      </c>
      <c r="AB85" s="75">
        <f>-STOA!Q85</f>
        <v>0</v>
      </c>
      <c r="AC85">
        <f t="shared" si="3"/>
        <v>1.8467769006900463</v>
      </c>
      <c r="AD85">
        <f t="shared" si="4"/>
        <v>177.8810626285277</v>
      </c>
      <c r="AE85">
        <f>'IDT-1'!E85</f>
        <v>0</v>
      </c>
      <c r="AF85" s="24"/>
      <c r="AG85">
        <f t="shared" si="5"/>
        <v>177.8810626285277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1.0935000000000001</v>
      </c>
      <c r="E86">
        <f>GT_NG!S86</f>
        <v>1.5730911537167847</v>
      </c>
      <c r="F86">
        <f>GT_Spot!S86</f>
        <v>0</v>
      </c>
      <c r="G86">
        <f>PPCL_NG!S86</f>
        <v>44.523008311372394</v>
      </c>
      <c r="H86">
        <f>PPCL_Spot!S86</f>
        <v>0</v>
      </c>
      <c r="I86">
        <f>Bawana_NG!S86</f>
        <v>15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85.724225204286839</v>
      </c>
      <c r="P86" s="36">
        <v>0</v>
      </c>
      <c r="Q86" s="36">
        <v>0</v>
      </c>
      <c r="R86" s="38">
        <v>0</v>
      </c>
      <c r="S86" s="38">
        <v>0.27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-15</v>
      </c>
      <c r="AA86" s="75">
        <f>STOA!K86</f>
        <v>45.459999999999994</v>
      </c>
      <c r="AB86" s="75">
        <f>-STOA!Q86</f>
        <v>0</v>
      </c>
      <c r="AC86">
        <f t="shared" si="3"/>
        <v>1.8372375699234391</v>
      </c>
      <c r="AD86">
        <f t="shared" si="4"/>
        <v>176.8065870994526</v>
      </c>
      <c r="AE86">
        <f>'IDT-1'!E86</f>
        <v>0</v>
      </c>
      <c r="AF86" s="24"/>
      <c r="AG86">
        <f t="shared" si="5"/>
        <v>176.8065870994526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1.0935000000000001</v>
      </c>
      <c r="E87">
        <f>GT_NG!S87</f>
        <v>1.5748534201954401</v>
      </c>
      <c r="F87">
        <f>GT_Spot!S87</f>
        <v>0</v>
      </c>
      <c r="G87">
        <f>PPCL_NG!S87</f>
        <v>45.42</v>
      </c>
      <c r="H87">
        <f>PPCL_Spot!S87</f>
        <v>0</v>
      </c>
      <c r="I87">
        <f>Bawana_NG!S87</f>
        <v>15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85.724225204286839</v>
      </c>
      <c r="P87" s="36">
        <v>0</v>
      </c>
      <c r="Q87" s="36">
        <v>0</v>
      </c>
      <c r="R87" s="38">
        <v>0</v>
      </c>
      <c r="S87" s="38">
        <v>0.27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-15</v>
      </c>
      <c r="AA87" s="75">
        <f>STOA!K87</f>
        <v>45.459999999999994</v>
      </c>
      <c r="AB87" s="75">
        <f>-STOA!Q87</f>
        <v>0</v>
      </c>
      <c r="AC87">
        <f t="shared" si="3"/>
        <v>1.8451466047283742</v>
      </c>
      <c r="AD87">
        <f t="shared" si="4"/>
        <v>177.69743201975393</v>
      </c>
      <c r="AE87">
        <f>'IDT-1'!E87</f>
        <v>0</v>
      </c>
      <c r="AF87" s="24"/>
      <c r="AG87">
        <f t="shared" si="5"/>
        <v>177.69743201975393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1.0935000000000001</v>
      </c>
      <c r="E88">
        <f>GT_NG!S88</f>
        <v>1.5748534201954401</v>
      </c>
      <c r="F88">
        <f>GT_Spot!S88</f>
        <v>0</v>
      </c>
      <c r="G88">
        <f>PPCL_NG!S88</f>
        <v>45.42</v>
      </c>
      <c r="H88">
        <f>PPCL_Spot!S88</f>
        <v>0</v>
      </c>
      <c r="I88">
        <f>Bawana_NG!S88</f>
        <v>15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83.794225204286846</v>
      </c>
      <c r="P88" s="36">
        <v>0</v>
      </c>
      <c r="Q88" s="36">
        <v>0</v>
      </c>
      <c r="R88" s="38">
        <v>0</v>
      </c>
      <c r="S88" s="38">
        <v>0.27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-15</v>
      </c>
      <c r="AA88" s="75">
        <f>STOA!K88</f>
        <v>45.459999999999994</v>
      </c>
      <c r="AB88" s="75">
        <f>-STOA!Q88</f>
        <v>0</v>
      </c>
      <c r="AC88">
        <f t="shared" si="3"/>
        <v>1.8281626047283741</v>
      </c>
      <c r="AD88">
        <f t="shared" si="4"/>
        <v>175.78441601975393</v>
      </c>
      <c r="AE88">
        <f>'IDT-1'!E88</f>
        <v>0</v>
      </c>
      <c r="AF88" s="24"/>
      <c r="AG88">
        <f t="shared" si="5"/>
        <v>175.78441601975393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1.0935000000000001</v>
      </c>
      <c r="E89">
        <f>GT_NG!S89</f>
        <v>1.5748534201954401</v>
      </c>
      <c r="F89">
        <f>GT_Spot!S89</f>
        <v>0</v>
      </c>
      <c r="G89">
        <f>PPCL_NG!S89</f>
        <v>45.42</v>
      </c>
      <c r="H89">
        <f>PPCL_Spot!S89</f>
        <v>0</v>
      </c>
      <c r="I89">
        <f>Bawana_NG!S89</f>
        <v>15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81.864225204286839</v>
      </c>
      <c r="P89" s="36">
        <v>0</v>
      </c>
      <c r="Q89" s="36">
        <v>0</v>
      </c>
      <c r="R89" s="38">
        <v>0</v>
      </c>
      <c r="S89" s="38">
        <v>0.27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-15</v>
      </c>
      <c r="AA89" s="75">
        <f>STOA!K89</f>
        <v>45.459999999999994</v>
      </c>
      <c r="AB89" s="75">
        <f>-STOA!Q89</f>
        <v>0</v>
      </c>
      <c r="AC89">
        <f t="shared" si="3"/>
        <v>1.811178604728374</v>
      </c>
      <c r="AD89">
        <f t="shared" si="4"/>
        <v>173.87140001975391</v>
      </c>
      <c r="AE89">
        <f>'IDT-1'!E89</f>
        <v>0</v>
      </c>
      <c r="AF89" s="24"/>
      <c r="AG89">
        <f t="shared" si="5"/>
        <v>173.87140001975391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1.0935000000000001</v>
      </c>
      <c r="E90">
        <f>GT_NG!S90</f>
        <v>1.5748534201954401</v>
      </c>
      <c r="F90">
        <f>GT_Spot!S90</f>
        <v>0</v>
      </c>
      <c r="G90">
        <f>PPCL_NG!S90</f>
        <v>45.42</v>
      </c>
      <c r="H90">
        <f>PPCL_Spot!S90</f>
        <v>0</v>
      </c>
      <c r="I90">
        <f>Bawana_NG!S90</f>
        <v>15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79.972013149434147</v>
      </c>
      <c r="P90" s="36">
        <v>0</v>
      </c>
      <c r="Q90" s="36">
        <v>0</v>
      </c>
      <c r="R90" s="38">
        <v>0</v>
      </c>
      <c r="S90" s="38">
        <v>0.27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-15</v>
      </c>
      <c r="AA90" s="75">
        <f>STOA!K90</f>
        <v>45.459999999999994</v>
      </c>
      <c r="AB90" s="75">
        <f>-STOA!Q90</f>
        <v>0</v>
      </c>
      <c r="AC90">
        <f t="shared" si="3"/>
        <v>1.7945271386456705</v>
      </c>
      <c r="AD90">
        <f t="shared" si="4"/>
        <v>171.99583943098395</v>
      </c>
      <c r="AE90">
        <f>'IDT-1'!E90</f>
        <v>0</v>
      </c>
      <c r="AF90" s="24"/>
      <c r="AG90">
        <f t="shared" si="5"/>
        <v>171.99583943098395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1.0935000000000001</v>
      </c>
      <c r="E91">
        <f>GT_NG!S91</f>
        <v>1.5748534201954401</v>
      </c>
      <c r="F91">
        <f>GT_Spot!S91</f>
        <v>0</v>
      </c>
      <c r="G91">
        <f>PPCL_NG!S91</f>
        <v>46.056969936188402</v>
      </c>
      <c r="H91">
        <f>PPCL_Spot!S91</f>
        <v>0</v>
      </c>
      <c r="I91">
        <f>Bawana_NG!S91</f>
        <v>15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79.002013149434148</v>
      </c>
      <c r="P91" s="36">
        <v>0</v>
      </c>
      <c r="Q91" s="36">
        <v>0</v>
      </c>
      <c r="R91" s="38">
        <v>0</v>
      </c>
      <c r="S91" s="38">
        <v>0.27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-15</v>
      </c>
      <c r="AA91" s="75">
        <f>STOA!K91</f>
        <v>45.459999999999994</v>
      </c>
      <c r="AB91" s="75">
        <f>-STOA!Q91</f>
        <v>0</v>
      </c>
      <c r="AC91">
        <f t="shared" si="3"/>
        <v>1.7915964740841281</v>
      </c>
      <c r="AD91">
        <f t="shared" si="4"/>
        <v>171.66574003173386</v>
      </c>
      <c r="AE91">
        <f>'IDT-1'!E91</f>
        <v>0</v>
      </c>
      <c r="AF91" s="24"/>
      <c r="AG91">
        <f t="shared" si="5"/>
        <v>171.66574003173386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1.0935000000000001</v>
      </c>
      <c r="E92">
        <f>GT_NG!S92</f>
        <v>1.5748534201954401</v>
      </c>
      <c r="F92">
        <f>GT_Spot!S92</f>
        <v>0</v>
      </c>
      <c r="G92">
        <f>PPCL_NG!S92</f>
        <v>46.056969936188402</v>
      </c>
      <c r="H92">
        <f>PPCL_Spot!S92</f>
        <v>0</v>
      </c>
      <c r="I92">
        <f>Bawana_NG!S92</f>
        <v>15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79.002013149434148</v>
      </c>
      <c r="P92" s="36">
        <v>0</v>
      </c>
      <c r="Q92" s="36">
        <v>0</v>
      </c>
      <c r="R92" s="38">
        <v>0</v>
      </c>
      <c r="S92" s="38">
        <v>0.27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-15</v>
      </c>
      <c r="AA92" s="75">
        <f>STOA!K92</f>
        <v>45.459999999999994</v>
      </c>
      <c r="AB92" s="75">
        <f>-STOA!Q92</f>
        <v>0</v>
      </c>
      <c r="AC92">
        <f t="shared" si="3"/>
        <v>1.7915964740841281</v>
      </c>
      <c r="AD92">
        <f t="shared" si="4"/>
        <v>171.66574003173386</v>
      </c>
      <c r="AE92">
        <f>'IDT-1'!E92</f>
        <v>0</v>
      </c>
      <c r="AF92" s="24"/>
      <c r="AG92">
        <f t="shared" si="5"/>
        <v>171.66574003173386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1.0935000000000001</v>
      </c>
      <c r="E93">
        <f>GT_NG!S93</f>
        <v>1.5748534201954401</v>
      </c>
      <c r="F93">
        <f>GT_Spot!S93</f>
        <v>0</v>
      </c>
      <c r="G93">
        <f>PPCL_NG!S93</f>
        <v>46.056969936188402</v>
      </c>
      <c r="H93">
        <f>PPCL_Spot!S93</f>
        <v>0</v>
      </c>
      <c r="I93">
        <f>Bawana_NG!S93</f>
        <v>15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78.04201314943414</v>
      </c>
      <c r="P93" s="36">
        <v>0</v>
      </c>
      <c r="Q93" s="36">
        <v>0</v>
      </c>
      <c r="R93" s="38">
        <v>0</v>
      </c>
      <c r="S93" s="38">
        <v>0.28000000000000003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-15</v>
      </c>
      <c r="AA93" s="75">
        <f>STOA!K93</f>
        <v>45.459999999999994</v>
      </c>
      <c r="AB93" s="75">
        <f>-STOA!Q93</f>
        <v>0</v>
      </c>
      <c r="AC93">
        <f t="shared" si="3"/>
        <v>1.7832364740841282</v>
      </c>
      <c r="AD93">
        <f t="shared" si="4"/>
        <v>170.72410003173385</v>
      </c>
      <c r="AE93">
        <f>'IDT-1'!E93</f>
        <v>0</v>
      </c>
      <c r="AF93" s="24"/>
      <c r="AG93">
        <f t="shared" si="5"/>
        <v>170.72410003173385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1.0935000000000001</v>
      </c>
      <c r="E94">
        <f>GT_NG!S94</f>
        <v>1.5748534201954401</v>
      </c>
      <c r="F94">
        <f>GT_Spot!S94</f>
        <v>0</v>
      </c>
      <c r="G94">
        <f>PPCL_NG!S94</f>
        <v>46.056969936188402</v>
      </c>
      <c r="H94">
        <f>PPCL_Spot!S94</f>
        <v>0</v>
      </c>
      <c r="I94">
        <f>Bawana_NG!S94</f>
        <v>15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78.04201314943414</v>
      </c>
      <c r="P94" s="36">
        <v>0</v>
      </c>
      <c r="Q94" s="36">
        <v>0</v>
      </c>
      <c r="R94" s="38">
        <v>0</v>
      </c>
      <c r="S94" s="38">
        <v>0.28000000000000003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-15</v>
      </c>
      <c r="AA94" s="75">
        <f>STOA!K94</f>
        <v>45.459999999999994</v>
      </c>
      <c r="AB94" s="75">
        <f>-STOA!Q94</f>
        <v>0</v>
      </c>
      <c r="AC94">
        <f t="shared" si="3"/>
        <v>1.7832364740841282</v>
      </c>
      <c r="AD94">
        <f t="shared" si="4"/>
        <v>170.72410003173385</v>
      </c>
      <c r="AE94">
        <f>'IDT-1'!E94</f>
        <v>0</v>
      </c>
      <c r="AF94" s="24"/>
      <c r="AG94">
        <f t="shared" si="5"/>
        <v>170.72410003173385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1.0935000000000001</v>
      </c>
      <c r="E95">
        <f>GT_NG!S95</f>
        <v>1.5760101010101011</v>
      </c>
      <c r="F95">
        <f>GT_Spot!S95</f>
        <v>0</v>
      </c>
      <c r="G95">
        <f>PPCL_NG!S95</f>
        <v>46.056969936188402</v>
      </c>
      <c r="H95">
        <f>PPCL_Spot!S95</f>
        <v>0</v>
      </c>
      <c r="I95">
        <f>Bawana_NG!S95</f>
        <v>15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77.067544169008727</v>
      </c>
      <c r="P95" s="36">
        <v>0</v>
      </c>
      <c r="Q95" s="36">
        <v>0</v>
      </c>
      <c r="R95" s="38">
        <v>0</v>
      </c>
      <c r="S95" s="38">
        <v>0.28000000000000003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-15</v>
      </c>
      <c r="AA95" s="75">
        <f>STOA!K95</f>
        <v>45.459999999999994</v>
      </c>
      <c r="AB95" s="75">
        <f>-STOA!Q95</f>
        <v>0</v>
      </c>
      <c r="AC95">
        <f t="shared" si="3"/>
        <v>1.7746713258475535</v>
      </c>
      <c r="AD95">
        <f t="shared" si="4"/>
        <v>169.75935288035967</v>
      </c>
      <c r="AE95">
        <f>'IDT-1'!E95</f>
        <v>0</v>
      </c>
      <c r="AF95" s="24"/>
      <c r="AG95">
        <f t="shared" si="5"/>
        <v>169.75935288035967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1.0935000000000001</v>
      </c>
      <c r="E96">
        <f>GT_NG!S96</f>
        <v>1.577580398162328</v>
      </c>
      <c r="F96">
        <f>GT_Spot!S96</f>
        <v>0</v>
      </c>
      <c r="G96">
        <f>PPCL_NG!S96</f>
        <v>46.056969936188402</v>
      </c>
      <c r="H96">
        <f>PPCL_Spot!S96</f>
        <v>0</v>
      </c>
      <c r="I96">
        <f>Bawana_NG!S96</f>
        <v>15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74.167544169008721</v>
      </c>
      <c r="P96" s="36">
        <v>0</v>
      </c>
      <c r="Q96" s="36">
        <v>0</v>
      </c>
      <c r="R96" s="38">
        <v>0</v>
      </c>
      <c r="S96" s="38">
        <v>0.28000000000000003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-15</v>
      </c>
      <c r="AA96" s="75">
        <f>STOA!K96</f>
        <v>45.459999999999994</v>
      </c>
      <c r="AB96" s="75">
        <f>-STOA!Q96</f>
        <v>0</v>
      </c>
      <c r="AC96">
        <f t="shared" si="3"/>
        <v>1.7491651444624934</v>
      </c>
      <c r="AD96">
        <f t="shared" si="4"/>
        <v>166.88642935889698</v>
      </c>
      <c r="AE96">
        <f>'IDT-1'!E96</f>
        <v>0</v>
      </c>
      <c r="AF96" s="24"/>
      <c r="AG96">
        <f t="shared" si="5"/>
        <v>166.88642935889698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1.0935000000000001</v>
      </c>
      <c r="E97">
        <f>GT_NG!S97</f>
        <v>1.577580398162328</v>
      </c>
      <c r="F97">
        <f>GT_Spot!S97</f>
        <v>0</v>
      </c>
      <c r="G97">
        <f>PPCL_NG!S97</f>
        <v>46.056969936188402</v>
      </c>
      <c r="H97">
        <f>PPCL_Spot!S97</f>
        <v>0</v>
      </c>
      <c r="I97">
        <f>Bawana_NG!S97</f>
        <v>15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74.122957523861416</v>
      </c>
      <c r="P97" s="36">
        <v>0</v>
      </c>
      <c r="Q97" s="36">
        <v>0</v>
      </c>
      <c r="R97" s="38">
        <v>0</v>
      </c>
      <c r="S97" s="38">
        <v>0.28000000000000003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-15</v>
      </c>
      <c r="AA97" s="75">
        <f>STOA!K97</f>
        <v>45.459999999999994</v>
      </c>
      <c r="AB97" s="75">
        <f>-STOA!Q97</f>
        <v>0</v>
      </c>
      <c r="AC97">
        <f t="shared" si="3"/>
        <v>1.7487727819851968</v>
      </c>
      <c r="AD97">
        <f t="shared" si="4"/>
        <v>166.84223507622696</v>
      </c>
      <c r="AE97">
        <f>'IDT-1'!E97</f>
        <v>0</v>
      </c>
      <c r="AF97" s="24"/>
      <c r="AG97">
        <f t="shared" si="5"/>
        <v>166.84223507622696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1.0935000000000001</v>
      </c>
      <c r="E98">
        <f>GT_NG!S98</f>
        <v>1.577580398162328</v>
      </c>
      <c r="F98">
        <f>GT_Spot!S98</f>
        <v>0</v>
      </c>
      <c r="G98">
        <f>PPCL_NG!S98</f>
        <v>46.056969936188402</v>
      </c>
      <c r="H98">
        <f>PPCL_Spot!S98</f>
        <v>0</v>
      </c>
      <c r="I98">
        <f>Bawana_NG!S98</f>
        <v>15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76.008780632894272</v>
      </c>
      <c r="P98" s="36">
        <v>0</v>
      </c>
      <c r="Q98" s="36">
        <v>0</v>
      </c>
      <c r="R98" s="38">
        <v>0</v>
      </c>
      <c r="S98" s="38">
        <v>0.28000000000000003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-15</v>
      </c>
      <c r="AA98" s="75">
        <f>STOA!K98</f>
        <v>45.459999999999994</v>
      </c>
      <c r="AB98" s="75">
        <f>-STOA!Q98</f>
        <v>0</v>
      </c>
      <c r="AC98">
        <f t="shared" si="3"/>
        <v>1.765368025344686</v>
      </c>
      <c r="AD98">
        <f t="shared" si="4"/>
        <v>168.71146294190032</v>
      </c>
      <c r="AE98">
        <f>'IDT-1'!E98</f>
        <v>0</v>
      </c>
      <c r="AF98" s="24"/>
      <c r="AG98">
        <f t="shared" si="5"/>
        <v>168.71146294190032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3.9502552785134801E-2</v>
      </c>
      <c r="F99">
        <f t="shared" si="6"/>
        <v>0</v>
      </c>
      <c r="G99">
        <f t="shared" si="6"/>
        <v>1.0330739218626384</v>
      </c>
      <c r="H99">
        <f t="shared" si="6"/>
        <v>0</v>
      </c>
      <c r="I99">
        <f t="shared" si="6"/>
        <v>0.4601751583521782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2.723170915904062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7.9850000000000025E-3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-0.14000000000000001</v>
      </c>
      <c r="AA99" s="75">
        <f t="shared" si="6"/>
        <v>1.2844799999999996</v>
      </c>
      <c r="AB99" s="75">
        <f t="shared" si="6"/>
        <v>0</v>
      </c>
      <c r="AC99">
        <f t="shared" si="6"/>
        <v>5.13908479249316E-2</v>
      </c>
      <c r="AD99">
        <f t="shared" si="6"/>
        <v>5.2611477259790815</v>
      </c>
      <c r="AE99">
        <f t="shared" si="6"/>
        <v>0</v>
      </c>
      <c r="AG99">
        <f t="shared" si="6"/>
        <v>5.2611477259790815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45087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9.2093941188079729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0.20952266824551019</v>
      </c>
      <c r="AD3">
        <f>SUM(B3:AB3,AI3:AR3)-AC3</f>
        <v>23.599871450562464</v>
      </c>
      <c r="AE3">
        <f>'IDT-1'!D3</f>
        <v>0</v>
      </c>
      <c r="AF3" s="24"/>
      <c r="AG3">
        <f>SUM(AD3:AF3)</f>
        <v>23.599871450562464</v>
      </c>
      <c r="AI3" s="34">
        <f>PXIL!L3</f>
        <v>0</v>
      </c>
      <c r="AJ3" s="34">
        <f>PXIL!R3</f>
        <v>0</v>
      </c>
      <c r="AK3" s="34">
        <f>RTM_IEX!L3</f>
        <v>4.76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9.2093941188079729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0.20811466824551017</v>
      </c>
      <c r="AD4">
        <f t="shared" ref="AD4:AD67" si="1">SUM(B4:AB4,AI4:AR4)-AC4</f>
        <v>23.441279450562465</v>
      </c>
      <c r="AE4">
        <f>'IDT-1'!D4</f>
        <v>0</v>
      </c>
      <c r="AF4" s="24"/>
      <c r="AG4">
        <f t="shared" ref="AG4:AG67" si="2">SUM(AD4:AF4)</f>
        <v>23.441279450562465</v>
      </c>
      <c r="AI4" s="34">
        <f>PXIL!L4</f>
        <v>0</v>
      </c>
      <c r="AJ4" s="34">
        <f>PXIL!R4</f>
        <v>0</v>
      </c>
      <c r="AK4" s="34">
        <f>RTM_IEX!L4</f>
        <v>4.5999999999999996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9.2093941188079729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0.22140266824551019</v>
      </c>
      <c r="AD5">
        <f t="shared" si="1"/>
        <v>24.937991450562464</v>
      </c>
      <c r="AE5">
        <f>'IDT-1'!D5</f>
        <v>0</v>
      </c>
      <c r="AF5" s="24"/>
      <c r="AG5">
        <f t="shared" si="2"/>
        <v>24.937991450562464</v>
      </c>
      <c r="AI5" s="34">
        <f>PXIL!L5</f>
        <v>0</v>
      </c>
      <c r="AJ5" s="34">
        <f>PXIL!R5</f>
        <v>0</v>
      </c>
      <c r="AK5" s="34">
        <f>RTM_IEX!L5</f>
        <v>6.11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9.2093941188079729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0.22809066824551019</v>
      </c>
      <c r="AD6">
        <f t="shared" si="1"/>
        <v>25.691303450562465</v>
      </c>
      <c r="AE6">
        <f>'IDT-1'!D6</f>
        <v>0</v>
      </c>
      <c r="AF6" s="24"/>
      <c r="AG6">
        <f t="shared" si="2"/>
        <v>25.691303450562465</v>
      </c>
      <c r="AI6" s="34">
        <f>PXIL!L6</f>
        <v>0</v>
      </c>
      <c r="AJ6" s="34">
        <f>PXIL!R6</f>
        <v>0</v>
      </c>
      <c r="AK6" s="34">
        <f>RTM_IEX!L6</f>
        <v>6.87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9.2093941188079729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0.21700266824551018</v>
      </c>
      <c r="AD7">
        <f t="shared" si="1"/>
        <v>24.442391450562464</v>
      </c>
      <c r="AE7">
        <f>'IDT-1'!D7</f>
        <v>0</v>
      </c>
      <c r="AF7" s="24"/>
      <c r="AG7">
        <f t="shared" si="2"/>
        <v>24.442391450562464</v>
      </c>
      <c r="AI7" s="34">
        <f>PXIL!L7</f>
        <v>0</v>
      </c>
      <c r="AJ7" s="34">
        <f>PXIL!R7</f>
        <v>0</v>
      </c>
      <c r="AK7" s="34">
        <f>RTM_IEX!L7</f>
        <v>5.61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9.2093941188079729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0.21612266824551019</v>
      </c>
      <c r="AD8">
        <f t="shared" si="1"/>
        <v>24.343271450562462</v>
      </c>
      <c r="AE8">
        <f>'IDT-1'!D8</f>
        <v>0</v>
      </c>
      <c r="AF8" s="24"/>
      <c r="AG8">
        <f t="shared" si="2"/>
        <v>24.343271450562462</v>
      </c>
      <c r="AI8" s="34">
        <f>PXIL!L8</f>
        <v>0</v>
      </c>
      <c r="AJ8" s="34">
        <f>PXIL!R8</f>
        <v>0</v>
      </c>
      <c r="AK8" s="34">
        <f>RTM_IEX!L8</f>
        <v>5.51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9.2093941188079729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0.21445066824551018</v>
      </c>
      <c r="AD9">
        <f t="shared" si="1"/>
        <v>24.154943450562463</v>
      </c>
      <c r="AE9">
        <f>'IDT-1'!D9</f>
        <v>0</v>
      </c>
      <c r="AF9" s="24"/>
      <c r="AG9">
        <f t="shared" si="2"/>
        <v>24.154943450562463</v>
      </c>
      <c r="AI9" s="34">
        <f>PXIL!L9</f>
        <v>0</v>
      </c>
      <c r="AJ9" s="34">
        <f>PXIL!R9</f>
        <v>0</v>
      </c>
      <c r="AK9" s="34">
        <f>RTM_IEX!L9</f>
        <v>5.32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9.2093941188079729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0.21269066824551019</v>
      </c>
      <c r="AD10">
        <f t="shared" si="1"/>
        <v>23.956703450562465</v>
      </c>
      <c r="AE10">
        <f>'IDT-1'!D10</f>
        <v>0</v>
      </c>
      <c r="AF10" s="24"/>
      <c r="AG10">
        <f t="shared" si="2"/>
        <v>23.956703450562465</v>
      </c>
      <c r="AI10" s="34">
        <f>PXIL!L10</f>
        <v>0</v>
      </c>
      <c r="AJ10" s="34">
        <f>PXIL!R10</f>
        <v>0</v>
      </c>
      <c r="AK10" s="34">
        <f>RTM_IEX!L10</f>
        <v>5.12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6.37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0.18779200000000001</v>
      </c>
      <c r="AD11">
        <f t="shared" si="1"/>
        <v>21.152207999999998</v>
      </c>
      <c r="AE11">
        <f>'IDT-1'!D11</f>
        <v>0</v>
      </c>
      <c r="AF11" s="24"/>
      <c r="AG11">
        <f t="shared" si="2"/>
        <v>21.152207999999998</v>
      </c>
      <c r="AI11" s="34">
        <f>PXIL!L11</f>
        <v>0</v>
      </c>
      <c r="AJ11" s="34">
        <f>PXIL!R11</f>
        <v>0</v>
      </c>
      <c r="AK11" s="34">
        <f>RTM_IEX!L11</f>
        <v>5.13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6.37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0.18524000000000002</v>
      </c>
      <c r="AD12">
        <f t="shared" si="1"/>
        <v>20.86476</v>
      </c>
      <c r="AE12">
        <f>'IDT-1'!D12</f>
        <v>0</v>
      </c>
      <c r="AF12" s="24"/>
      <c r="AG12">
        <f t="shared" si="2"/>
        <v>20.86476</v>
      </c>
      <c r="AI12" s="34">
        <f>PXIL!L12</f>
        <v>0</v>
      </c>
      <c r="AJ12" s="34">
        <f>PXIL!R12</f>
        <v>0</v>
      </c>
      <c r="AK12" s="34">
        <f>RTM_IEX!L12</f>
        <v>4.84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9.2093941188079729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0.20846666824551019</v>
      </c>
      <c r="AD13">
        <f t="shared" si="1"/>
        <v>23.480927450562465</v>
      </c>
      <c r="AE13">
        <f>'IDT-1'!D13</f>
        <v>0</v>
      </c>
      <c r="AF13" s="24"/>
      <c r="AG13">
        <f t="shared" si="2"/>
        <v>23.480927450562465</v>
      </c>
      <c r="AI13" s="34">
        <f>PXIL!L13</f>
        <v>0</v>
      </c>
      <c r="AJ13" s="34">
        <f>PXIL!R13</f>
        <v>0</v>
      </c>
      <c r="AK13" s="34">
        <f>RTM_IEX!L13</f>
        <v>4.6399999999999997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9.2093941188079729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0.20767466824551017</v>
      </c>
      <c r="AD14">
        <f t="shared" si="1"/>
        <v>23.391719450562466</v>
      </c>
      <c r="AE14">
        <f>'IDT-1'!D14</f>
        <v>0</v>
      </c>
      <c r="AF14" s="24"/>
      <c r="AG14">
        <f t="shared" si="2"/>
        <v>23.391719450562466</v>
      </c>
      <c r="AI14" s="34">
        <f>PXIL!L14</f>
        <v>0</v>
      </c>
      <c r="AJ14" s="34">
        <f>PXIL!R14</f>
        <v>0</v>
      </c>
      <c r="AK14" s="34">
        <f>RTM_IEX!L14</f>
        <v>4.55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9.33</v>
      </c>
      <c r="H15">
        <f>PPCL_Spot!R15</f>
        <v>0</v>
      </c>
      <c r="I15">
        <f>Bawana_NG!R15</f>
        <v>5.0000000000000009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0.203544</v>
      </c>
      <c r="AD15">
        <f t="shared" si="1"/>
        <v>22.926456000000002</v>
      </c>
      <c r="AE15">
        <f>'IDT-1'!D15</f>
        <v>0</v>
      </c>
      <c r="AF15" s="24"/>
      <c r="AG15">
        <f t="shared" si="2"/>
        <v>22.926456000000002</v>
      </c>
      <c r="AI15" s="34">
        <f>PXIL!L15</f>
        <v>0</v>
      </c>
      <c r="AJ15" s="34">
        <f>PXIL!R15</f>
        <v>0</v>
      </c>
      <c r="AK15" s="34">
        <f>RTM_IEX!L15</f>
        <v>3.96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9.33</v>
      </c>
      <c r="H16">
        <f>PPCL_Spot!R16</f>
        <v>0</v>
      </c>
      <c r="I16">
        <f>Bawana_NG!R16</f>
        <v>5.0000000000000009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0.203544</v>
      </c>
      <c r="AD16">
        <f t="shared" si="1"/>
        <v>22.926456000000002</v>
      </c>
      <c r="AE16">
        <f>'IDT-1'!D16</f>
        <v>0</v>
      </c>
      <c r="AF16" s="24"/>
      <c r="AG16">
        <f t="shared" si="2"/>
        <v>22.926456000000002</v>
      </c>
      <c r="AI16" s="34">
        <f>PXIL!L16</f>
        <v>0</v>
      </c>
      <c r="AJ16" s="34">
        <f>PXIL!R16</f>
        <v>0</v>
      </c>
      <c r="AK16" s="34">
        <f>RTM_IEX!L16</f>
        <v>3.96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9.33</v>
      </c>
      <c r="H17">
        <f>PPCL_Spot!R17</f>
        <v>0</v>
      </c>
      <c r="I17">
        <f>Bawana_NG!R17</f>
        <v>5.0000000000000009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0.20275200000000002</v>
      </c>
      <c r="AD17">
        <f t="shared" si="1"/>
        <v>22.837248000000002</v>
      </c>
      <c r="AE17">
        <f>'IDT-1'!D17</f>
        <v>0</v>
      </c>
      <c r="AF17" s="24"/>
      <c r="AG17">
        <f t="shared" si="2"/>
        <v>22.837248000000002</v>
      </c>
      <c r="AI17" s="34">
        <f>PXIL!L17</f>
        <v>0</v>
      </c>
      <c r="AJ17" s="34">
        <f>PXIL!R17</f>
        <v>0</v>
      </c>
      <c r="AK17" s="34">
        <f>RTM_IEX!L17</f>
        <v>3.87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9.33</v>
      </c>
      <c r="H18">
        <f>PPCL_Spot!R18</f>
        <v>0</v>
      </c>
      <c r="I18">
        <f>Bawana_NG!R18</f>
        <v>5.0000000000000009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0.20020000000000002</v>
      </c>
      <c r="AD18">
        <f t="shared" si="1"/>
        <v>22.549800000000001</v>
      </c>
      <c r="AE18">
        <f>'IDT-1'!D18</f>
        <v>0</v>
      </c>
      <c r="AF18" s="24"/>
      <c r="AG18">
        <f t="shared" si="2"/>
        <v>22.549800000000001</v>
      </c>
      <c r="AI18" s="34">
        <f>PXIL!L18</f>
        <v>0</v>
      </c>
      <c r="AJ18" s="34">
        <f>PXIL!R18</f>
        <v>0</v>
      </c>
      <c r="AK18" s="34">
        <f>RTM_IEX!L18</f>
        <v>3.58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9.33</v>
      </c>
      <c r="H19">
        <f>PPCL_Spot!R19</f>
        <v>0</v>
      </c>
      <c r="I19">
        <f>Bawana_NG!R19</f>
        <v>5.0000000000000009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0.20020000000000002</v>
      </c>
      <c r="AD19">
        <f t="shared" si="1"/>
        <v>22.549800000000001</v>
      </c>
      <c r="AE19">
        <f>'IDT-1'!D19</f>
        <v>0</v>
      </c>
      <c r="AF19" s="24"/>
      <c r="AG19">
        <f t="shared" si="2"/>
        <v>22.549800000000001</v>
      </c>
      <c r="AI19" s="34">
        <f>PXIL!L19</f>
        <v>0</v>
      </c>
      <c r="AJ19" s="34">
        <f>PXIL!R19</f>
        <v>0</v>
      </c>
      <c r="AK19" s="34">
        <f>RTM_IEX!L19</f>
        <v>3.58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9.33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0.19932000000000002</v>
      </c>
      <c r="AD20">
        <f t="shared" si="1"/>
        <v>22.450680000000002</v>
      </c>
      <c r="AE20">
        <f>'IDT-1'!D20</f>
        <v>0</v>
      </c>
      <c r="AF20" s="24"/>
      <c r="AG20">
        <f t="shared" si="2"/>
        <v>22.450680000000002</v>
      </c>
      <c r="AI20" s="34">
        <f>PXIL!L20</f>
        <v>0</v>
      </c>
      <c r="AJ20" s="34">
        <f>PXIL!R20</f>
        <v>0</v>
      </c>
      <c r="AK20" s="34">
        <f>RTM_IEX!L20</f>
        <v>3.48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9.33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0.19932000000000002</v>
      </c>
      <c r="AD21">
        <f t="shared" si="1"/>
        <v>22.450680000000002</v>
      </c>
      <c r="AE21">
        <f>'IDT-1'!D21</f>
        <v>0</v>
      </c>
      <c r="AF21" s="24"/>
      <c r="AG21">
        <f t="shared" si="2"/>
        <v>22.450680000000002</v>
      </c>
      <c r="AI21" s="34">
        <f>PXIL!L21</f>
        <v>0</v>
      </c>
      <c r="AJ21" s="34">
        <f>PXIL!R21</f>
        <v>0</v>
      </c>
      <c r="AK21" s="34">
        <f>RTM_IEX!L21</f>
        <v>3.48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6.2895915849620145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0.17256440594766576</v>
      </c>
      <c r="AD22">
        <f t="shared" si="1"/>
        <v>19.437027179014351</v>
      </c>
      <c r="AE22">
        <f>'IDT-1'!D22</f>
        <v>0</v>
      </c>
      <c r="AF22" s="24"/>
      <c r="AG22">
        <f t="shared" si="2"/>
        <v>19.437027179014351</v>
      </c>
      <c r="AI22" s="34">
        <f>PXIL!L22</f>
        <v>0</v>
      </c>
      <c r="AJ22" s="34">
        <f>PXIL!R22</f>
        <v>0</v>
      </c>
      <c r="AK22" s="34">
        <f>RTM_IEX!L22</f>
        <v>3.48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9.2093941188079729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0.19825866824551019</v>
      </c>
      <c r="AD23">
        <f t="shared" si="1"/>
        <v>22.331135450562464</v>
      </c>
      <c r="AE23">
        <f>'IDT-1'!D23</f>
        <v>0</v>
      </c>
      <c r="AF23" s="24"/>
      <c r="AG23">
        <f t="shared" si="2"/>
        <v>22.331135450562464</v>
      </c>
      <c r="AI23" s="34">
        <f>PXIL!L23</f>
        <v>0</v>
      </c>
      <c r="AJ23" s="34">
        <f>PXIL!R23</f>
        <v>0</v>
      </c>
      <c r="AK23" s="34">
        <f>RTM_IEX!L23</f>
        <v>3.48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9.2093941188079729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0.19825866824551019</v>
      </c>
      <c r="AD24">
        <f t="shared" si="1"/>
        <v>22.331135450562464</v>
      </c>
      <c r="AE24">
        <f>'IDT-1'!D24</f>
        <v>0</v>
      </c>
      <c r="AF24" s="24"/>
      <c r="AG24">
        <f t="shared" si="2"/>
        <v>22.331135450562464</v>
      </c>
      <c r="AI24" s="34">
        <f>PXIL!L24</f>
        <v>0</v>
      </c>
      <c r="AJ24" s="34">
        <f>PXIL!R24</f>
        <v>0</v>
      </c>
      <c r="AK24" s="34">
        <f>RTM_IEX!L24</f>
        <v>3.48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6.54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0.17476800000000003</v>
      </c>
      <c r="AD25">
        <f t="shared" si="1"/>
        <v>19.685232000000003</v>
      </c>
      <c r="AE25">
        <f>'IDT-1'!D25</f>
        <v>0</v>
      </c>
      <c r="AF25" s="24"/>
      <c r="AG25">
        <f t="shared" si="2"/>
        <v>19.685232000000003</v>
      </c>
      <c r="AI25" s="34">
        <f>PXIL!L25</f>
        <v>0</v>
      </c>
      <c r="AJ25" s="34">
        <f>PXIL!R25</f>
        <v>0</v>
      </c>
      <c r="AK25" s="34">
        <f>RTM_IEX!L25</f>
        <v>3.48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6.54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0.17476800000000003</v>
      </c>
      <c r="AD26">
        <f t="shared" si="1"/>
        <v>19.685232000000003</v>
      </c>
      <c r="AE26">
        <f>'IDT-1'!D26</f>
        <v>0</v>
      </c>
      <c r="AF26" s="24"/>
      <c r="AG26">
        <f t="shared" si="2"/>
        <v>19.685232000000003</v>
      </c>
      <c r="AI26" s="34">
        <f>PXIL!L26</f>
        <v>0</v>
      </c>
      <c r="AJ26" s="34">
        <f>PXIL!R26</f>
        <v>0</v>
      </c>
      <c r="AK26" s="34">
        <f>RTM_IEX!L26</f>
        <v>3.48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9.2093941188079729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0.19825866824551019</v>
      </c>
      <c r="AD27">
        <f t="shared" si="1"/>
        <v>22.331135450562464</v>
      </c>
      <c r="AE27">
        <f>'IDT-1'!D27</f>
        <v>0</v>
      </c>
      <c r="AF27" s="24"/>
      <c r="AG27">
        <f t="shared" si="2"/>
        <v>22.331135450562464</v>
      </c>
      <c r="AI27" s="34">
        <f>PXIL!L27</f>
        <v>0</v>
      </c>
      <c r="AJ27" s="34">
        <f>PXIL!R27</f>
        <v>0</v>
      </c>
      <c r="AK27" s="34">
        <f>RTM_IEX!L27</f>
        <v>3.48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9.2093941188079729</v>
      </c>
      <c r="H28">
        <f>PPCL_Spot!R28</f>
        <v>0</v>
      </c>
      <c r="I28">
        <f>Bawana_NG!R28</f>
        <v>5.1297720101328821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0.19940066193467956</v>
      </c>
      <c r="AD28">
        <f t="shared" si="1"/>
        <v>22.459765467006179</v>
      </c>
      <c r="AE28">
        <f>'IDT-1'!D28</f>
        <v>0</v>
      </c>
      <c r="AF28" s="24"/>
      <c r="AG28">
        <f t="shared" si="2"/>
        <v>22.459765467006179</v>
      </c>
      <c r="AI28" s="34">
        <f>PXIL!L28</f>
        <v>0</v>
      </c>
      <c r="AJ28" s="34">
        <f>PXIL!R28</f>
        <v>0</v>
      </c>
      <c r="AK28" s="34">
        <f>RTM_IEX!L28</f>
        <v>3.48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6.54</v>
      </c>
      <c r="H29">
        <f>PPCL_Spot!R29</f>
        <v>0</v>
      </c>
      <c r="I29">
        <f>Bawana_NG!R29</f>
        <v>5.1297720101328821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0.17590999368916937</v>
      </c>
      <c r="AD29">
        <f t="shared" si="1"/>
        <v>19.813862016443711</v>
      </c>
      <c r="AE29">
        <f>'IDT-1'!D29</f>
        <v>0</v>
      </c>
      <c r="AF29" s="24"/>
      <c r="AG29">
        <f t="shared" si="2"/>
        <v>19.813862016443711</v>
      </c>
      <c r="AI29" s="34">
        <f>PXIL!L29</f>
        <v>0</v>
      </c>
      <c r="AJ29" s="34">
        <f>PXIL!R29</f>
        <v>0</v>
      </c>
      <c r="AK29" s="34">
        <f>RTM_IEX!L29</f>
        <v>3.48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6.54</v>
      </c>
      <c r="H30">
        <f>PPCL_Spot!R30</f>
        <v>0</v>
      </c>
      <c r="I30">
        <f>Bawana_NG!R30</f>
        <v>5.1297720101328821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0.17758199368916938</v>
      </c>
      <c r="AD30">
        <f t="shared" si="1"/>
        <v>20.002190016443713</v>
      </c>
      <c r="AE30">
        <f>'IDT-1'!D30</f>
        <v>0</v>
      </c>
      <c r="AF30" s="24"/>
      <c r="AG30">
        <f t="shared" si="2"/>
        <v>20.002190016443713</v>
      </c>
      <c r="AI30" s="34">
        <f>PXIL!L30</f>
        <v>0</v>
      </c>
      <c r="AJ30" s="34">
        <f>PXIL!R30</f>
        <v>0</v>
      </c>
      <c r="AK30" s="34">
        <f>RTM_IEX!L30</f>
        <v>3.48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9.2093941188079729</v>
      </c>
      <c r="H31">
        <f>PPCL_Spot!R31</f>
        <v>0</v>
      </c>
      <c r="I31">
        <f>Bawana_NG!R31</f>
        <v>5.1297720101328821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0.20283266193467953</v>
      </c>
      <c r="AD31">
        <f t="shared" si="1"/>
        <v>22.846333467006176</v>
      </c>
      <c r="AE31">
        <f>'IDT-1'!D31</f>
        <v>0</v>
      </c>
      <c r="AF31" s="24"/>
      <c r="AG31">
        <f t="shared" si="2"/>
        <v>22.846333467006176</v>
      </c>
      <c r="AI31" s="34">
        <f>PXIL!L31</f>
        <v>0</v>
      </c>
      <c r="AJ31" s="34">
        <f>PXIL!R31</f>
        <v>0</v>
      </c>
      <c r="AK31" s="34">
        <f>RTM_IEX!L31</f>
        <v>3.48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9.2093941188079729</v>
      </c>
      <c r="H32">
        <f>PPCL_Spot!R32</f>
        <v>0</v>
      </c>
      <c r="I32">
        <f>Bawana_NG!R32</f>
        <v>5.1297720101328821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0.20820066193467954</v>
      </c>
      <c r="AD32">
        <f t="shared" si="1"/>
        <v>23.450965467006178</v>
      </c>
      <c r="AE32">
        <f>'IDT-1'!D32</f>
        <v>0</v>
      </c>
      <c r="AF32" s="24"/>
      <c r="AG32">
        <f t="shared" si="2"/>
        <v>23.450965467006178</v>
      </c>
      <c r="AI32" s="34">
        <f>PXIL!L32</f>
        <v>0</v>
      </c>
      <c r="AJ32" s="34">
        <f>PXIL!R32</f>
        <v>0</v>
      </c>
      <c r="AK32" s="34">
        <f>RTM_IEX!L32</f>
        <v>3.87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9.2093941188079729</v>
      </c>
      <c r="H33">
        <f>PPCL_Spot!R33</f>
        <v>0</v>
      </c>
      <c r="I33">
        <f>Bawana_NG!R33</f>
        <v>5.1297720101328821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0.21022466193467954</v>
      </c>
      <c r="AD33">
        <f t="shared" si="1"/>
        <v>23.67894146700618</v>
      </c>
      <c r="AE33">
        <f>'IDT-1'!D33</f>
        <v>0</v>
      </c>
      <c r="AF33" s="24"/>
      <c r="AG33">
        <f t="shared" si="2"/>
        <v>23.67894146700618</v>
      </c>
      <c r="AI33" s="34">
        <f>PXIL!L33</f>
        <v>0</v>
      </c>
      <c r="AJ33" s="34">
        <f>PXIL!R33</f>
        <v>0</v>
      </c>
      <c r="AK33" s="34">
        <f>RTM_IEX!L33</f>
        <v>3.58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9.2093941188079729</v>
      </c>
      <c r="H34">
        <f>PPCL_Spot!R34</f>
        <v>0</v>
      </c>
      <c r="I34">
        <f>Bawana_NG!R34</f>
        <v>5.1297720101328821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7.16</v>
      </c>
      <c r="AB34" s="75">
        <f>-STOA!R34</f>
        <v>0</v>
      </c>
      <c r="AC34">
        <f t="shared" si="0"/>
        <v>0.21304066193467955</v>
      </c>
      <c r="AD34">
        <f t="shared" si="1"/>
        <v>23.996125467006177</v>
      </c>
      <c r="AE34">
        <f>'IDT-1'!D34</f>
        <v>0</v>
      </c>
      <c r="AF34" s="24"/>
      <c r="AG34">
        <f t="shared" si="2"/>
        <v>23.996125467006177</v>
      </c>
      <c r="AI34" s="34">
        <f>PXIL!L34</f>
        <v>0</v>
      </c>
      <c r="AJ34" s="34">
        <f>PXIL!R34</f>
        <v>0</v>
      </c>
      <c r="AK34" s="34">
        <f>RTM_IEX!L34</f>
        <v>2.71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9.2093941188079729</v>
      </c>
      <c r="H35">
        <f>PPCL_Spot!R35</f>
        <v>0</v>
      </c>
      <c r="I35">
        <f>Bawana_NG!R35</f>
        <v>5.1297720101328821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7.64</v>
      </c>
      <c r="AB35" s="75">
        <f>-STOA!R35</f>
        <v>0</v>
      </c>
      <c r="AC35">
        <f t="shared" si="0"/>
        <v>0.21726466193467953</v>
      </c>
      <c r="AD35">
        <f t="shared" si="1"/>
        <v>24.471901467006177</v>
      </c>
      <c r="AE35">
        <f>'IDT-1'!D35</f>
        <v>0</v>
      </c>
      <c r="AF35" s="24"/>
      <c r="AG35">
        <f t="shared" si="2"/>
        <v>24.471901467006177</v>
      </c>
      <c r="AI35" s="34">
        <f>PXIL!L35</f>
        <v>0</v>
      </c>
      <c r="AJ35" s="34">
        <f>PXIL!R35</f>
        <v>0</v>
      </c>
      <c r="AK35" s="34">
        <f>RTM_IEX!L35</f>
        <v>2.71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9.2093941188079729</v>
      </c>
      <c r="H36">
        <f>PPCL_Spot!R36</f>
        <v>0</v>
      </c>
      <c r="I36">
        <f>Bawana_NG!R36</f>
        <v>5.1297720101328821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8.42</v>
      </c>
      <c r="AB36" s="75">
        <f>-STOA!R36</f>
        <v>0</v>
      </c>
      <c r="AC36">
        <f t="shared" si="0"/>
        <v>0.22157666193467954</v>
      </c>
      <c r="AD36">
        <f t="shared" si="1"/>
        <v>24.957589467006176</v>
      </c>
      <c r="AE36">
        <f>'IDT-1'!D36</f>
        <v>0</v>
      </c>
      <c r="AF36" s="24"/>
      <c r="AG36">
        <f t="shared" si="2"/>
        <v>24.957589467006176</v>
      </c>
      <c r="AI36" s="34">
        <f>PXIL!L36</f>
        <v>0</v>
      </c>
      <c r="AJ36" s="34">
        <f>PXIL!R36</f>
        <v>0</v>
      </c>
      <c r="AK36" s="34">
        <f>RTM_IEX!L36</f>
        <v>2.42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9.2093941188079729</v>
      </c>
      <c r="H37">
        <f>PPCL_Spot!R37</f>
        <v>0</v>
      </c>
      <c r="I37">
        <f>Bawana_NG!R37</f>
        <v>5.1297720101328821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8.61</v>
      </c>
      <c r="AB37" s="75">
        <f>-STOA!R37</f>
        <v>0</v>
      </c>
      <c r="AC37">
        <f t="shared" si="0"/>
        <v>0.22580066193467951</v>
      </c>
      <c r="AD37">
        <f t="shared" si="1"/>
        <v>25.433365467006173</v>
      </c>
      <c r="AE37">
        <f>'IDT-1'!D37</f>
        <v>0</v>
      </c>
      <c r="AF37" s="24"/>
      <c r="AG37">
        <f t="shared" si="2"/>
        <v>25.433365467006173</v>
      </c>
      <c r="AI37" s="34">
        <f>PXIL!L37</f>
        <v>0</v>
      </c>
      <c r="AJ37" s="34">
        <f>PXIL!R37</f>
        <v>0</v>
      </c>
      <c r="AK37" s="34">
        <f>RTM_IEX!L37</f>
        <v>2.71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8.9006013919859441</v>
      </c>
      <c r="H38">
        <f>PPCL_Spot!R38</f>
        <v>0</v>
      </c>
      <c r="I38">
        <f>Bawana_NG!R38</f>
        <v>5.1297720101328821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9.1</v>
      </c>
      <c r="AB38" s="75">
        <f>-STOA!R38</f>
        <v>0</v>
      </c>
      <c r="AC38">
        <f t="shared" si="0"/>
        <v>0.22739528593864569</v>
      </c>
      <c r="AD38">
        <f t="shared" si="1"/>
        <v>25.612978116180184</v>
      </c>
      <c r="AE38">
        <f>'IDT-1'!D38</f>
        <v>0</v>
      </c>
      <c r="AF38" s="24"/>
      <c r="AG38">
        <f t="shared" si="2"/>
        <v>25.612978116180184</v>
      </c>
      <c r="AI38" s="34">
        <f>PXIL!L38</f>
        <v>0</v>
      </c>
      <c r="AJ38" s="34">
        <f>PXIL!R38</f>
        <v>0</v>
      </c>
      <c r="AK38" s="34">
        <f>RTM_IEX!L38</f>
        <v>2.71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8.9006013919859441</v>
      </c>
      <c r="H39">
        <f>PPCL_Spot!R39</f>
        <v>0</v>
      </c>
      <c r="I39">
        <f>Bawana_NG!R39</f>
        <v>5.1297720101328821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9.1</v>
      </c>
      <c r="AB39" s="75">
        <f>-STOA!R39</f>
        <v>0</v>
      </c>
      <c r="AC39">
        <f t="shared" si="0"/>
        <v>0.23161928593864567</v>
      </c>
      <c r="AD39">
        <f t="shared" si="1"/>
        <v>26.088754116180183</v>
      </c>
      <c r="AE39">
        <f>'IDT-1'!D39</f>
        <v>0</v>
      </c>
      <c r="AF39" s="24"/>
      <c r="AG39">
        <f t="shared" si="2"/>
        <v>26.088754116180183</v>
      </c>
      <c r="AI39" s="34">
        <f>PXIL!L39</f>
        <v>0</v>
      </c>
      <c r="AJ39" s="34">
        <f>PXIL!R39</f>
        <v>0</v>
      </c>
      <c r="AK39" s="34">
        <f>RTM_IEX!L39</f>
        <v>3.19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8.9006013919859441</v>
      </c>
      <c r="H40">
        <f>PPCL_Spot!R40</f>
        <v>0</v>
      </c>
      <c r="I40">
        <f>Bawana_NG!R40</f>
        <v>5.1297720101328821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9.9699999999999989</v>
      </c>
      <c r="AB40" s="75">
        <f>-STOA!R40</f>
        <v>0</v>
      </c>
      <c r="AC40">
        <f t="shared" si="0"/>
        <v>0.23505128593864569</v>
      </c>
      <c r="AD40">
        <f t="shared" si="1"/>
        <v>26.47532211618018</v>
      </c>
      <c r="AE40">
        <f>'IDT-1'!D40</f>
        <v>0</v>
      </c>
      <c r="AF40" s="24"/>
      <c r="AG40">
        <f t="shared" si="2"/>
        <v>26.47532211618018</v>
      </c>
      <c r="AI40" s="34">
        <f>PXIL!L40</f>
        <v>0</v>
      </c>
      <c r="AJ40" s="34">
        <f>PXIL!R40</f>
        <v>0</v>
      </c>
      <c r="AK40" s="34">
        <f>RTM_IEX!L40</f>
        <v>2.71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8.9006013919859441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9.870000000000001</v>
      </c>
      <c r="AB41" s="75">
        <f>-STOA!R41</f>
        <v>0</v>
      </c>
      <c r="AC41">
        <f t="shared" si="0"/>
        <v>0.23760328593864569</v>
      </c>
      <c r="AD41">
        <f t="shared" si="1"/>
        <v>26.762770116180182</v>
      </c>
      <c r="AE41">
        <f>'IDT-1'!D41</f>
        <v>0</v>
      </c>
      <c r="AF41" s="24"/>
      <c r="AG41">
        <f t="shared" si="2"/>
        <v>26.762770116180182</v>
      </c>
      <c r="AI41" s="34">
        <f>PXIL!L41</f>
        <v>0</v>
      </c>
      <c r="AJ41" s="34">
        <f>PXIL!R41</f>
        <v>0</v>
      </c>
      <c r="AK41" s="34">
        <f>RTM_IEX!L41</f>
        <v>3.1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8.9006013919859441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9.9699999999999989</v>
      </c>
      <c r="AB42" s="75">
        <f>-STOA!R42</f>
        <v>0</v>
      </c>
      <c r="AC42">
        <f t="shared" si="0"/>
        <v>0.23848328593864568</v>
      </c>
      <c r="AD42">
        <f t="shared" si="1"/>
        <v>26.861890116180181</v>
      </c>
      <c r="AE42">
        <f>'IDT-1'!D42</f>
        <v>0</v>
      </c>
      <c r="AF42" s="24"/>
      <c r="AG42">
        <f t="shared" si="2"/>
        <v>26.861890116180181</v>
      </c>
      <c r="AI42" s="34">
        <f>PXIL!L42</f>
        <v>0</v>
      </c>
      <c r="AJ42" s="34">
        <f>PXIL!R42</f>
        <v>0</v>
      </c>
      <c r="AK42" s="34">
        <f>RTM_IEX!L42</f>
        <v>3.1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8.9006013919859441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9.9699999999999989</v>
      </c>
      <c r="AB43" s="75">
        <f>-STOA!R43</f>
        <v>0</v>
      </c>
      <c r="AC43">
        <f t="shared" si="0"/>
        <v>0.24270728593864568</v>
      </c>
      <c r="AD43">
        <f t="shared" si="1"/>
        <v>27.337666116180177</v>
      </c>
      <c r="AE43">
        <f>'IDT-1'!D43</f>
        <v>0</v>
      </c>
      <c r="AF43" s="24"/>
      <c r="AG43">
        <f t="shared" si="2"/>
        <v>27.337666116180177</v>
      </c>
      <c r="AI43" s="34">
        <f>PXIL!L43</f>
        <v>0</v>
      </c>
      <c r="AJ43" s="34">
        <f>PXIL!R43</f>
        <v>0</v>
      </c>
      <c r="AK43" s="34">
        <f>RTM_IEX!L43</f>
        <v>3.58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8.9006013919859441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9.9699999999999989</v>
      </c>
      <c r="AB44" s="75">
        <f>-STOA!R44</f>
        <v>0</v>
      </c>
      <c r="AC44">
        <f t="shared" si="0"/>
        <v>0.24358728593864568</v>
      </c>
      <c r="AD44">
        <f t="shared" si="1"/>
        <v>27.43678611618018</v>
      </c>
      <c r="AE44">
        <f>'IDT-1'!D44</f>
        <v>0</v>
      </c>
      <c r="AF44" s="24"/>
      <c r="AG44">
        <f t="shared" si="2"/>
        <v>27.43678611618018</v>
      </c>
      <c r="AI44" s="34">
        <f>PXIL!L44</f>
        <v>0</v>
      </c>
      <c r="AJ44" s="34">
        <f>PXIL!R44</f>
        <v>0</v>
      </c>
      <c r="AK44" s="34">
        <f>RTM_IEX!L44</f>
        <v>3.68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8.719402780631464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9.9699999999999989</v>
      </c>
      <c r="AB45" s="75">
        <f>-STOA!R45</f>
        <v>0</v>
      </c>
      <c r="AC45">
        <f t="shared" si="0"/>
        <v>0.24788873815872625</v>
      </c>
      <c r="AD45">
        <f t="shared" si="1"/>
        <v>27.92128605260562</v>
      </c>
      <c r="AE45">
        <f>'IDT-1'!D45</f>
        <v>0</v>
      </c>
      <c r="AF45" s="24"/>
      <c r="AG45">
        <f t="shared" si="2"/>
        <v>27.92128605260562</v>
      </c>
      <c r="AI45" s="34">
        <f>PXIL!L45</f>
        <v>0</v>
      </c>
      <c r="AJ45" s="34">
        <f>PXIL!R45</f>
        <v>0</v>
      </c>
      <c r="AK45" s="34">
        <f>RTM_IEX!L45</f>
        <v>4.3499999999999996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8.719402780631464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9.9699999999999989</v>
      </c>
      <c r="AB46" s="75">
        <f>-STOA!R46</f>
        <v>0</v>
      </c>
      <c r="AC46">
        <f t="shared" si="0"/>
        <v>0.24964873815872624</v>
      </c>
      <c r="AD46">
        <f t="shared" si="1"/>
        <v>28.119526052605618</v>
      </c>
      <c r="AE46">
        <f>'IDT-1'!D46</f>
        <v>0</v>
      </c>
      <c r="AF46" s="24"/>
      <c r="AG46">
        <f t="shared" si="2"/>
        <v>28.119526052605618</v>
      </c>
      <c r="AI46" s="34">
        <f>PXIL!L46</f>
        <v>0</v>
      </c>
      <c r="AJ46" s="34">
        <f>PXIL!R46</f>
        <v>0</v>
      </c>
      <c r="AK46" s="34">
        <f>RTM_IEX!L46</f>
        <v>4.55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8.719402780631464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11.219999999999999</v>
      </c>
      <c r="AB47" s="75">
        <f>-STOA!R47</f>
        <v>0</v>
      </c>
      <c r="AC47">
        <f t="shared" si="0"/>
        <v>0.25123273815872621</v>
      </c>
      <c r="AD47">
        <f t="shared" si="1"/>
        <v>28.297942052605617</v>
      </c>
      <c r="AE47">
        <f>'IDT-1'!D47</f>
        <v>0</v>
      </c>
      <c r="AF47" s="24"/>
      <c r="AG47">
        <f t="shared" si="2"/>
        <v>28.297942052605617</v>
      </c>
      <c r="AI47" s="34">
        <f>PXIL!L47</f>
        <v>0</v>
      </c>
      <c r="AJ47" s="34">
        <f>PXIL!R47</f>
        <v>0</v>
      </c>
      <c r="AK47" s="34">
        <f>RTM_IEX!L47</f>
        <v>3.48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8.719402780631464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11.51</v>
      </c>
      <c r="AB48" s="75">
        <f>-STOA!R48</f>
        <v>0</v>
      </c>
      <c r="AC48">
        <f t="shared" si="0"/>
        <v>0.25044073815872625</v>
      </c>
      <c r="AD48">
        <f t="shared" si="1"/>
        <v>28.208734052605621</v>
      </c>
      <c r="AE48">
        <f>'IDT-1'!D48</f>
        <v>0</v>
      </c>
      <c r="AF48" s="24"/>
      <c r="AG48">
        <f t="shared" si="2"/>
        <v>28.208734052605621</v>
      </c>
      <c r="AI48" s="34">
        <f>PXIL!L48</f>
        <v>0</v>
      </c>
      <c r="AJ48" s="34">
        <f>PXIL!R48</f>
        <v>0</v>
      </c>
      <c r="AK48" s="34">
        <f>RTM_IEX!L48</f>
        <v>3.1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8.719402780631464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12.09</v>
      </c>
      <c r="AB49" s="75">
        <f>-STOA!R49</f>
        <v>0</v>
      </c>
      <c r="AC49">
        <f t="shared" si="0"/>
        <v>0.25378473815872626</v>
      </c>
      <c r="AD49">
        <f t="shared" si="1"/>
        <v>28.585390052605621</v>
      </c>
      <c r="AE49">
        <f>'IDT-1'!D49</f>
        <v>0</v>
      </c>
      <c r="AF49" s="24"/>
      <c r="AG49">
        <f t="shared" si="2"/>
        <v>28.585390052605621</v>
      </c>
      <c r="AI49" s="34">
        <f>PXIL!L49</f>
        <v>0</v>
      </c>
      <c r="AJ49" s="34">
        <f>PXIL!R49</f>
        <v>0</v>
      </c>
      <c r="AK49" s="34">
        <f>RTM_IEX!L49</f>
        <v>2.9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8.719402780631464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12.58</v>
      </c>
      <c r="AB50" s="75">
        <f>-STOA!R50</f>
        <v>0</v>
      </c>
      <c r="AC50">
        <f t="shared" si="0"/>
        <v>0.25897673815872624</v>
      </c>
      <c r="AD50">
        <f t="shared" si="1"/>
        <v>29.17019805260562</v>
      </c>
      <c r="AE50">
        <f>'IDT-1'!D50</f>
        <v>0</v>
      </c>
      <c r="AF50" s="24"/>
      <c r="AG50">
        <f t="shared" si="2"/>
        <v>29.17019805260562</v>
      </c>
      <c r="AI50" s="34">
        <f>PXIL!L50</f>
        <v>0</v>
      </c>
      <c r="AJ50" s="34">
        <f>PXIL!R50</f>
        <v>0</v>
      </c>
      <c r="AK50" s="34">
        <f>RTM_IEX!L50</f>
        <v>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8.5</v>
      </c>
      <c r="H51">
        <f>PPCL_Spot!R51</f>
        <v>0</v>
      </c>
      <c r="I51">
        <f>Bawana_NG!R51</f>
        <v>5.1297720101328821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12.959999999999999</v>
      </c>
      <c r="AB51" s="75">
        <f>-STOA!R51</f>
        <v>0</v>
      </c>
      <c r="AC51">
        <f t="shared" si="0"/>
        <v>0.25862999368916939</v>
      </c>
      <c r="AD51">
        <f t="shared" si="1"/>
        <v>29.131142016443714</v>
      </c>
      <c r="AE51">
        <f>'IDT-1'!D51</f>
        <v>0</v>
      </c>
      <c r="AF51" s="24"/>
      <c r="AG51">
        <f t="shared" si="2"/>
        <v>29.131142016443714</v>
      </c>
      <c r="AI51" s="34">
        <f>PXIL!L51</f>
        <v>0</v>
      </c>
      <c r="AJ51" s="34">
        <f>PXIL!R51</f>
        <v>0</v>
      </c>
      <c r="AK51" s="34">
        <f>RTM_IEX!L51</f>
        <v>2.8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8.5</v>
      </c>
      <c r="H52">
        <f>PPCL_Spot!R52</f>
        <v>0</v>
      </c>
      <c r="I52">
        <f>Bawana_NG!R52</f>
        <v>5.1297720101328821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13.06</v>
      </c>
      <c r="AB52" s="75">
        <f>-STOA!R52</f>
        <v>0</v>
      </c>
      <c r="AC52">
        <f t="shared" si="0"/>
        <v>0.26214999368916941</v>
      </c>
      <c r="AD52">
        <f t="shared" si="1"/>
        <v>29.527622016443715</v>
      </c>
      <c r="AE52">
        <f>'IDT-1'!D52</f>
        <v>0</v>
      </c>
      <c r="AF52" s="24"/>
      <c r="AG52">
        <f t="shared" si="2"/>
        <v>29.527622016443715</v>
      </c>
      <c r="AI52" s="34">
        <f>PXIL!L52</f>
        <v>0</v>
      </c>
      <c r="AJ52" s="34">
        <f>PXIL!R52</f>
        <v>0</v>
      </c>
      <c r="AK52" s="34">
        <f>RTM_IEX!L52</f>
        <v>3.1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8.5</v>
      </c>
      <c r="H53">
        <f>PPCL_Spot!R53</f>
        <v>0</v>
      </c>
      <c r="I53">
        <f>Bawana_NG!R53</f>
        <v>5.1297720101328821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13.16</v>
      </c>
      <c r="AB53" s="75">
        <f>-STOA!R53</f>
        <v>0</v>
      </c>
      <c r="AC53">
        <f t="shared" si="0"/>
        <v>0.26980599368916935</v>
      </c>
      <c r="AD53">
        <f t="shared" si="1"/>
        <v>30.389966016443715</v>
      </c>
      <c r="AE53">
        <f>'IDT-1'!D53</f>
        <v>0</v>
      </c>
      <c r="AF53" s="24"/>
      <c r="AG53">
        <f t="shared" si="2"/>
        <v>30.389966016443715</v>
      </c>
      <c r="AI53" s="34">
        <f>PXIL!L53</f>
        <v>0</v>
      </c>
      <c r="AJ53" s="34">
        <f>PXIL!R53</f>
        <v>0</v>
      </c>
      <c r="AK53" s="34">
        <f>RTM_IEX!L53</f>
        <v>3.87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8.5</v>
      </c>
      <c r="H54">
        <f>PPCL_Spot!R54</f>
        <v>0</v>
      </c>
      <c r="I54">
        <f>Bawana_NG!R54</f>
        <v>5.1297720101328821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13.25</v>
      </c>
      <c r="AB54" s="75">
        <f>-STOA!R54</f>
        <v>0</v>
      </c>
      <c r="AC54">
        <f t="shared" si="0"/>
        <v>0.27059799368916937</v>
      </c>
      <c r="AD54">
        <f t="shared" si="1"/>
        <v>30.479174016443714</v>
      </c>
      <c r="AE54">
        <f>'IDT-1'!D54</f>
        <v>0</v>
      </c>
      <c r="AF54" s="24"/>
      <c r="AG54">
        <f t="shared" si="2"/>
        <v>30.479174016443714</v>
      </c>
      <c r="AI54" s="34">
        <f>PXIL!L54</f>
        <v>0</v>
      </c>
      <c r="AJ54" s="34">
        <f>PXIL!R54</f>
        <v>0</v>
      </c>
      <c r="AK54" s="34">
        <f>RTM_IEX!L54</f>
        <v>3.87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8.5</v>
      </c>
      <c r="H55">
        <f>PPCL_Spot!R55</f>
        <v>0</v>
      </c>
      <c r="I55">
        <f>Bawana_NG!R55</f>
        <v>5.1297720101328821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13.35</v>
      </c>
      <c r="AB55" s="75">
        <f>-STOA!R55</f>
        <v>0</v>
      </c>
      <c r="AC55">
        <f t="shared" si="0"/>
        <v>0.27147799368916936</v>
      </c>
      <c r="AD55">
        <f t="shared" si="1"/>
        <v>30.578294016443714</v>
      </c>
      <c r="AE55">
        <f>'IDT-1'!D55</f>
        <v>0</v>
      </c>
      <c r="AF55" s="24"/>
      <c r="AG55">
        <f t="shared" si="2"/>
        <v>30.578294016443714</v>
      </c>
      <c r="AI55" s="34">
        <f>PXIL!L55</f>
        <v>0</v>
      </c>
      <c r="AJ55" s="34">
        <f>PXIL!R55</f>
        <v>0</v>
      </c>
      <c r="AK55" s="34">
        <f>RTM_IEX!L55</f>
        <v>3.87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8.5</v>
      </c>
      <c r="H56">
        <f>PPCL_Spot!R56</f>
        <v>0</v>
      </c>
      <c r="I56">
        <f>Bawana_NG!R56</f>
        <v>5.1297720101328821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13.35</v>
      </c>
      <c r="AB56" s="75">
        <f>-STOA!R56</f>
        <v>0</v>
      </c>
      <c r="AC56">
        <f t="shared" si="0"/>
        <v>0.27147799368916936</v>
      </c>
      <c r="AD56">
        <f t="shared" si="1"/>
        <v>30.578294016443714</v>
      </c>
      <c r="AE56">
        <f>'IDT-1'!D56</f>
        <v>0</v>
      </c>
      <c r="AF56" s="24"/>
      <c r="AG56">
        <f t="shared" si="2"/>
        <v>30.578294016443714</v>
      </c>
      <c r="AI56" s="34">
        <f>PXIL!L56</f>
        <v>0</v>
      </c>
      <c r="AJ56" s="34">
        <f>PXIL!R56</f>
        <v>0</v>
      </c>
      <c r="AK56" s="34">
        <f>RTM_IEX!L56</f>
        <v>3.87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8.1702127659574462</v>
      </c>
      <c r="H57">
        <f>PPCL_Spot!R57</f>
        <v>0</v>
      </c>
      <c r="I57">
        <f>Bawana_NG!R57</f>
        <v>5.1297720101328821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13.35</v>
      </c>
      <c r="AB57" s="75">
        <f>-STOA!R57</f>
        <v>0</v>
      </c>
      <c r="AC57">
        <f t="shared" si="0"/>
        <v>0.27711186602959492</v>
      </c>
      <c r="AD57">
        <f t="shared" si="1"/>
        <v>31.212872910060732</v>
      </c>
      <c r="AE57">
        <f>'IDT-1'!D57</f>
        <v>0</v>
      </c>
      <c r="AF57" s="24"/>
      <c r="AG57">
        <f t="shared" si="2"/>
        <v>31.212872910060732</v>
      </c>
      <c r="AI57" s="34">
        <f>PXIL!L57</f>
        <v>0</v>
      </c>
      <c r="AJ57" s="34">
        <f>PXIL!R57</f>
        <v>0</v>
      </c>
      <c r="AK57" s="34">
        <f>RTM_IEX!L57</f>
        <v>4.84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</v>
      </c>
      <c r="H58">
        <f>PPCL_Spot!R58</f>
        <v>0</v>
      </c>
      <c r="I58">
        <f>Bawana_NG!R58</f>
        <v>5.1297720101328821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13.35</v>
      </c>
      <c r="AB58" s="75">
        <f>-STOA!R58</f>
        <v>0</v>
      </c>
      <c r="AC58">
        <f t="shared" si="0"/>
        <v>0.27561399368916939</v>
      </c>
      <c r="AD58">
        <f t="shared" si="1"/>
        <v>31.044158016443713</v>
      </c>
      <c r="AE58">
        <f>'IDT-1'!D58</f>
        <v>0</v>
      </c>
      <c r="AF58" s="24"/>
      <c r="AG58">
        <f t="shared" si="2"/>
        <v>31.044158016443713</v>
      </c>
      <c r="AI58" s="34">
        <f>PXIL!L58</f>
        <v>0</v>
      </c>
      <c r="AJ58" s="34">
        <f>PXIL!R58</f>
        <v>0</v>
      </c>
      <c r="AK58" s="34">
        <f>RTM_IEX!L58</f>
        <v>4.84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</v>
      </c>
      <c r="H59">
        <f>PPCL_Spot!R59</f>
        <v>0</v>
      </c>
      <c r="I59">
        <f>Bawana_NG!R59</f>
        <v>5.1297720101328821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13.41</v>
      </c>
      <c r="AB59" s="75">
        <f>-STOA!R59</f>
        <v>0</v>
      </c>
      <c r="AC59">
        <f t="shared" si="0"/>
        <v>0.27614199368916936</v>
      </c>
      <c r="AD59">
        <f t="shared" si="1"/>
        <v>31.103630016443713</v>
      </c>
      <c r="AE59">
        <f>'IDT-1'!D59</f>
        <v>0</v>
      </c>
      <c r="AF59" s="24"/>
      <c r="AG59">
        <f t="shared" si="2"/>
        <v>31.103630016443713</v>
      </c>
      <c r="AI59" s="34">
        <f>PXIL!L59</f>
        <v>0</v>
      </c>
      <c r="AJ59" s="34">
        <f>PXIL!R59</f>
        <v>0</v>
      </c>
      <c r="AK59" s="34">
        <f>RTM_IEX!L59</f>
        <v>4.84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</v>
      </c>
      <c r="H60">
        <f>PPCL_Spot!R60</f>
        <v>0</v>
      </c>
      <c r="I60">
        <f>Bawana_NG!R60</f>
        <v>5.1297720101328821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13.41</v>
      </c>
      <c r="AB60" s="75">
        <f>-STOA!R60</f>
        <v>0</v>
      </c>
      <c r="AC60">
        <f t="shared" si="0"/>
        <v>0.27614199368916936</v>
      </c>
      <c r="AD60">
        <f t="shared" si="1"/>
        <v>31.103630016443713</v>
      </c>
      <c r="AE60">
        <f>'IDT-1'!D60</f>
        <v>0</v>
      </c>
      <c r="AF60" s="24"/>
      <c r="AG60">
        <f t="shared" si="2"/>
        <v>31.103630016443713</v>
      </c>
      <c r="AI60" s="34">
        <f>PXIL!L60</f>
        <v>0</v>
      </c>
      <c r="AJ60" s="34">
        <f>PXIL!R60</f>
        <v>0</v>
      </c>
      <c r="AK60" s="34">
        <f>RTM_IEX!L60</f>
        <v>4.84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</v>
      </c>
      <c r="H61">
        <f>PPCL_Spot!R61</f>
        <v>0</v>
      </c>
      <c r="I61">
        <f>Bawana_NG!R61</f>
        <v>5.1297720101328821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13.41</v>
      </c>
      <c r="AB61" s="75">
        <f>-STOA!R61</f>
        <v>0</v>
      </c>
      <c r="AC61">
        <f t="shared" si="0"/>
        <v>0.27182999368916938</v>
      </c>
      <c r="AD61">
        <f t="shared" si="1"/>
        <v>30.61794201644371</v>
      </c>
      <c r="AE61">
        <f>'IDT-1'!D61</f>
        <v>0</v>
      </c>
      <c r="AF61" s="24"/>
      <c r="AG61">
        <f t="shared" si="2"/>
        <v>30.61794201644371</v>
      </c>
      <c r="AI61" s="34">
        <f>PXIL!L61</f>
        <v>0</v>
      </c>
      <c r="AJ61" s="34">
        <f>PXIL!R61</f>
        <v>0</v>
      </c>
      <c r="AK61" s="34">
        <f>RTM_IEX!L61</f>
        <v>4.3499999999999996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</v>
      </c>
      <c r="H62">
        <f>PPCL_Spot!R62</f>
        <v>0</v>
      </c>
      <c r="I62">
        <f>Bawana_NG!R62</f>
        <v>5.1297720101328821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13.35</v>
      </c>
      <c r="AB62" s="75">
        <f>-STOA!R62</f>
        <v>0</v>
      </c>
      <c r="AC62">
        <f t="shared" si="0"/>
        <v>0.27130199368916941</v>
      </c>
      <c r="AD62">
        <f t="shared" si="1"/>
        <v>30.558470016443714</v>
      </c>
      <c r="AE62">
        <f>'IDT-1'!D62</f>
        <v>0</v>
      </c>
      <c r="AF62" s="24"/>
      <c r="AG62">
        <f t="shared" si="2"/>
        <v>30.558470016443714</v>
      </c>
      <c r="AI62" s="34">
        <f>PXIL!L62</f>
        <v>0</v>
      </c>
      <c r="AJ62" s="34">
        <f>PXIL!R62</f>
        <v>0</v>
      </c>
      <c r="AK62" s="34">
        <f>RTM_IEX!L62</f>
        <v>4.3499999999999996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7.94</v>
      </c>
      <c r="H63">
        <f>PPCL_Spot!R63</f>
        <v>0</v>
      </c>
      <c r="I63">
        <f>Bawana_NG!R63</f>
        <v>5.0299999999999994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13.35</v>
      </c>
      <c r="AB63" s="75">
        <f>-STOA!R63</f>
        <v>0</v>
      </c>
      <c r="AC63">
        <f t="shared" si="0"/>
        <v>0.25713600000000003</v>
      </c>
      <c r="AD63">
        <f t="shared" si="1"/>
        <v>28.962864</v>
      </c>
      <c r="AE63">
        <f>'IDT-1'!D63</f>
        <v>0</v>
      </c>
      <c r="AF63" s="24"/>
      <c r="AG63">
        <f t="shared" si="2"/>
        <v>28.962864</v>
      </c>
      <c r="AI63" s="34">
        <f>PXIL!L63</f>
        <v>0</v>
      </c>
      <c r="AJ63" s="34">
        <f>PXIL!R63</f>
        <v>0</v>
      </c>
      <c r="AK63" s="34">
        <f>RTM_IEX!L63</f>
        <v>2.9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7.94</v>
      </c>
      <c r="H64">
        <f>PPCL_Spot!R64</f>
        <v>0</v>
      </c>
      <c r="I64">
        <f>Bawana_NG!R64</f>
        <v>5.0003567622938654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13.06</v>
      </c>
      <c r="AB64" s="75">
        <f>-STOA!R64</f>
        <v>0</v>
      </c>
      <c r="AC64">
        <f t="shared" si="0"/>
        <v>0.25432313950818608</v>
      </c>
      <c r="AD64">
        <f t="shared" si="1"/>
        <v>28.64603362278568</v>
      </c>
      <c r="AE64">
        <f>'IDT-1'!D64</f>
        <v>0</v>
      </c>
      <c r="AF64" s="24"/>
      <c r="AG64">
        <f t="shared" si="2"/>
        <v>28.64603362278568</v>
      </c>
      <c r="AI64" s="34">
        <f>PXIL!L64</f>
        <v>0</v>
      </c>
      <c r="AJ64" s="34">
        <f>PXIL!R64</f>
        <v>0</v>
      </c>
      <c r="AK64" s="34">
        <f>RTM_IEX!L64</f>
        <v>2.9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7.94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12.58</v>
      </c>
      <c r="AB65" s="75">
        <f>-STOA!R65</f>
        <v>0</v>
      </c>
      <c r="AC65">
        <f t="shared" si="0"/>
        <v>0.25009600000000004</v>
      </c>
      <c r="AD65">
        <f t="shared" si="1"/>
        <v>28.169904000000002</v>
      </c>
      <c r="AE65">
        <f>'IDT-1'!D65</f>
        <v>0</v>
      </c>
      <c r="AF65" s="24"/>
      <c r="AG65">
        <f t="shared" si="2"/>
        <v>28.169904000000002</v>
      </c>
      <c r="AI65" s="34">
        <f>PXIL!L65</f>
        <v>0</v>
      </c>
      <c r="AJ65" s="34">
        <f>PXIL!R65</f>
        <v>0</v>
      </c>
      <c r="AK65" s="34">
        <f>RTM_IEX!L65</f>
        <v>2.9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7.94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12.09</v>
      </c>
      <c r="AB66" s="75">
        <f>-STOA!R66</f>
        <v>0</v>
      </c>
      <c r="AC66">
        <f t="shared" si="0"/>
        <v>0.25431999999999999</v>
      </c>
      <c r="AD66">
        <f t="shared" si="1"/>
        <v>28.645680000000002</v>
      </c>
      <c r="AE66">
        <f>'IDT-1'!D66</f>
        <v>0</v>
      </c>
      <c r="AF66" s="24"/>
      <c r="AG66">
        <f t="shared" si="2"/>
        <v>28.645680000000002</v>
      </c>
      <c r="AI66" s="34">
        <f>PXIL!L66</f>
        <v>0</v>
      </c>
      <c r="AJ66" s="34">
        <f>PXIL!R66</f>
        <v>0</v>
      </c>
      <c r="AK66" s="34">
        <f>RTM_IEX!L66</f>
        <v>3.87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8.17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11.129999999999999</v>
      </c>
      <c r="AB67" s="75">
        <f>-STOA!R67</f>
        <v>0</v>
      </c>
      <c r="AC67">
        <f t="shared" si="0"/>
        <v>0.24789599999999998</v>
      </c>
      <c r="AD67">
        <f t="shared" si="1"/>
        <v>27.922103999999997</v>
      </c>
      <c r="AE67">
        <f>'IDT-1'!D67</f>
        <v>0</v>
      </c>
      <c r="AF67" s="24"/>
      <c r="AG67">
        <f t="shared" si="2"/>
        <v>27.922103999999997</v>
      </c>
      <c r="AI67" s="34">
        <f>PXIL!L67</f>
        <v>0</v>
      </c>
      <c r="AJ67" s="34">
        <f>PXIL!R67</f>
        <v>0</v>
      </c>
      <c r="AK67" s="34">
        <f>RTM_IEX!L67</f>
        <v>3.87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8.17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10.16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0.23935999999999999</v>
      </c>
      <c r="AD68">
        <f t="shared" ref="AD68:AD98" si="4">SUM(B68:AB68,AI68:AR68)-AC68</f>
        <v>26.960639999999998</v>
      </c>
      <c r="AE68">
        <f>'IDT-1'!D68</f>
        <v>0</v>
      </c>
      <c r="AF68" s="24"/>
      <c r="AG68">
        <f t="shared" ref="AG68:AG98" si="5">SUM(AD68:AF68)</f>
        <v>26.960639999999998</v>
      </c>
      <c r="AI68" s="34">
        <f>PXIL!L68</f>
        <v>0</v>
      </c>
      <c r="AJ68" s="34">
        <f>PXIL!R68</f>
        <v>0</v>
      </c>
      <c r="AK68" s="34">
        <f>RTM_IEX!L68</f>
        <v>3.87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8.17</v>
      </c>
      <c r="H69">
        <f>PPCL_Spot!R69</f>
        <v>0</v>
      </c>
      <c r="I69">
        <f>Bawana_NG!R69</f>
        <v>4.9999999999999991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8.7100000000000009</v>
      </c>
      <c r="AB69" s="75">
        <f>-STOA!R69</f>
        <v>0</v>
      </c>
      <c r="AC69">
        <f t="shared" si="3"/>
        <v>0.24358399999999999</v>
      </c>
      <c r="AD69">
        <f t="shared" si="4"/>
        <v>27.436416000000001</v>
      </c>
      <c r="AE69">
        <f>'IDT-1'!D69</f>
        <v>0</v>
      </c>
      <c r="AF69" s="24"/>
      <c r="AG69">
        <f t="shared" si="5"/>
        <v>27.436416000000001</v>
      </c>
      <c r="AI69" s="34">
        <f>PXIL!L69</f>
        <v>0</v>
      </c>
      <c r="AJ69" s="34">
        <f>PXIL!R69</f>
        <v>0</v>
      </c>
      <c r="AK69" s="34">
        <f>RTM_IEX!L69</f>
        <v>5.8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8.17</v>
      </c>
      <c r="H70">
        <f>PPCL_Spot!R70</f>
        <v>0</v>
      </c>
      <c r="I70">
        <f>Bawana_NG!R70</f>
        <v>4.9999999999999991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7.64</v>
      </c>
      <c r="AB70" s="75">
        <f>-STOA!R70</f>
        <v>0</v>
      </c>
      <c r="AC70">
        <f t="shared" si="3"/>
        <v>0.242704</v>
      </c>
      <c r="AD70">
        <f t="shared" si="4"/>
        <v>27.337295999999998</v>
      </c>
      <c r="AE70">
        <f>'IDT-1'!D70</f>
        <v>0</v>
      </c>
      <c r="AF70" s="24"/>
      <c r="AG70">
        <f t="shared" si="5"/>
        <v>27.337295999999998</v>
      </c>
      <c r="AI70" s="34">
        <f>PXIL!L70</f>
        <v>0</v>
      </c>
      <c r="AJ70" s="34">
        <f>PXIL!R70</f>
        <v>0</v>
      </c>
      <c r="AK70" s="34">
        <f>RTM_IEX!L70</f>
        <v>6.77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8.33</v>
      </c>
      <c r="H71">
        <f>PPCL_Spot!R71</f>
        <v>0</v>
      </c>
      <c r="I71">
        <f>Bawana_NG!R71</f>
        <v>5.0003567622938654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7.35</v>
      </c>
      <c r="AB71" s="75">
        <f>-STOA!R71</f>
        <v>0</v>
      </c>
      <c r="AC71">
        <f t="shared" si="3"/>
        <v>0.241563139508186</v>
      </c>
      <c r="AD71">
        <f t="shared" si="4"/>
        <v>27.208793622785677</v>
      </c>
      <c r="AE71">
        <f>'IDT-1'!D71</f>
        <v>0</v>
      </c>
      <c r="AF71" s="24"/>
      <c r="AG71">
        <f t="shared" si="5"/>
        <v>27.208793622785677</v>
      </c>
      <c r="AI71" s="34">
        <f>PXIL!L71</f>
        <v>0</v>
      </c>
      <c r="AJ71" s="34">
        <f>PXIL!R71</f>
        <v>0</v>
      </c>
      <c r="AK71" s="34">
        <f>RTM_IEX!L71</f>
        <v>6.77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8.33</v>
      </c>
      <c r="H72">
        <f>PPCL_Spot!R72</f>
        <v>0</v>
      </c>
      <c r="I72">
        <f>Bawana_NG!R72</f>
        <v>5.0003567622938654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6.4799999999999995</v>
      </c>
      <c r="AB72" s="75">
        <f>-STOA!R72</f>
        <v>0</v>
      </c>
      <c r="AC72">
        <f t="shared" si="3"/>
        <v>0.24244313950818602</v>
      </c>
      <c r="AD72">
        <f t="shared" si="4"/>
        <v>27.30791362278568</v>
      </c>
      <c r="AE72">
        <f>'IDT-1'!D72</f>
        <v>0</v>
      </c>
      <c r="AF72" s="24"/>
      <c r="AG72">
        <f t="shared" si="5"/>
        <v>27.30791362278568</v>
      </c>
      <c r="AI72" s="34">
        <f>PXIL!L72</f>
        <v>0</v>
      </c>
      <c r="AJ72" s="34">
        <f>PXIL!R72</f>
        <v>0</v>
      </c>
      <c r="AK72" s="34">
        <f>RTM_IEX!L72</f>
        <v>7.74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8.33</v>
      </c>
      <c r="H73">
        <f>PPCL_Spot!R73</f>
        <v>0</v>
      </c>
      <c r="I73">
        <f>Bawana_NG!R73</f>
        <v>4.9997808267216053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6.39</v>
      </c>
      <c r="AB73" s="75">
        <f>-STOA!R73</f>
        <v>0</v>
      </c>
      <c r="AC73">
        <f t="shared" si="3"/>
        <v>0.23311007127515013</v>
      </c>
      <c r="AD73">
        <f t="shared" si="4"/>
        <v>26.256670755446457</v>
      </c>
      <c r="AE73">
        <f>'IDT-1'!D73</f>
        <v>0</v>
      </c>
      <c r="AF73" s="24"/>
      <c r="AG73">
        <f t="shared" si="5"/>
        <v>26.256670755446457</v>
      </c>
      <c r="AI73" s="34">
        <f>PXIL!L73</f>
        <v>0</v>
      </c>
      <c r="AJ73" s="34">
        <f>PXIL!R73</f>
        <v>0</v>
      </c>
      <c r="AK73" s="34">
        <f>RTM_IEX!L73</f>
        <v>6.77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8.33</v>
      </c>
      <c r="H74">
        <f>PPCL_Spot!R74</f>
        <v>0</v>
      </c>
      <c r="I74">
        <f>Bawana_NG!R74</f>
        <v>4.9997808267216053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0.23399007127515015</v>
      </c>
      <c r="AD74">
        <f t="shared" si="4"/>
        <v>26.355790755446456</v>
      </c>
      <c r="AE74">
        <f>'IDT-1'!D74</f>
        <v>0</v>
      </c>
      <c r="AF74" s="24"/>
      <c r="AG74">
        <f t="shared" si="5"/>
        <v>26.355790755446456</v>
      </c>
      <c r="AI74" s="34">
        <f>PXIL!L74</f>
        <v>0</v>
      </c>
      <c r="AJ74" s="34">
        <f>PXIL!R74</f>
        <v>0</v>
      </c>
      <c r="AK74" s="34">
        <f>RTM_IEX!L74</f>
        <v>7.74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8.33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0.24068000000000001</v>
      </c>
      <c r="AD75">
        <f t="shared" si="4"/>
        <v>27.109319999999997</v>
      </c>
      <c r="AE75">
        <f>'IDT-1'!D75</f>
        <v>0</v>
      </c>
      <c r="AF75" s="24"/>
      <c r="AG75">
        <f t="shared" si="5"/>
        <v>27.109319999999997</v>
      </c>
      <c r="AI75" s="34">
        <f>PXIL!L75</f>
        <v>0</v>
      </c>
      <c r="AJ75" s="34">
        <f>PXIL!R75</f>
        <v>0</v>
      </c>
      <c r="AK75" s="34">
        <f>RTM_IEX!L75</f>
        <v>8.6999999999999993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8.719402780631464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0.23988274446955693</v>
      </c>
      <c r="AD76">
        <f t="shared" si="4"/>
        <v>27.019520036161907</v>
      </c>
      <c r="AE76">
        <f>'IDT-1'!D76</f>
        <v>0</v>
      </c>
      <c r="AF76" s="24"/>
      <c r="AG76">
        <f t="shared" si="5"/>
        <v>27.019520036161907</v>
      </c>
      <c r="AI76" s="34">
        <f>PXIL!L76</f>
        <v>0</v>
      </c>
      <c r="AJ76" s="34">
        <f>PXIL!R76</f>
        <v>0</v>
      </c>
      <c r="AK76" s="34">
        <f>RTM_IEX!L76</f>
        <v>8.6999999999999993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8.719402780631464</v>
      </c>
      <c r="H77">
        <f>PPCL_Spot!R77</f>
        <v>0</v>
      </c>
      <c r="I77">
        <f>Bawana_NG!R77</f>
        <v>5.1297720101328821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0.23257673815872629</v>
      </c>
      <c r="AD77">
        <f t="shared" si="4"/>
        <v>26.196598052605623</v>
      </c>
      <c r="AE77">
        <f>'IDT-1'!D77</f>
        <v>0</v>
      </c>
      <c r="AF77" s="24"/>
      <c r="AG77">
        <f t="shared" si="5"/>
        <v>26.196598052605623</v>
      </c>
      <c r="AI77" s="34">
        <f>PXIL!L77</f>
        <v>0</v>
      </c>
      <c r="AJ77" s="34">
        <f>PXIL!R77</f>
        <v>0</v>
      </c>
      <c r="AK77" s="34">
        <f>RTM_IEX!L77</f>
        <v>7.74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8.719402780631464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0.2228987444695569</v>
      </c>
      <c r="AD78">
        <f t="shared" si="4"/>
        <v>25.106504036161908</v>
      </c>
      <c r="AE78">
        <f>'IDT-1'!D78</f>
        <v>0</v>
      </c>
      <c r="AF78" s="24"/>
      <c r="AG78">
        <f t="shared" si="5"/>
        <v>25.106504036161908</v>
      </c>
      <c r="AI78" s="34">
        <f>PXIL!L78</f>
        <v>0</v>
      </c>
      <c r="AJ78" s="34">
        <f>PXIL!R78</f>
        <v>0</v>
      </c>
      <c r="AK78" s="34">
        <f>RTM_IEX!L78</f>
        <v>6.77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8.719402780631464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0.2228987444695569</v>
      </c>
      <c r="AD79">
        <f t="shared" si="4"/>
        <v>25.106504036161908</v>
      </c>
      <c r="AE79">
        <f>'IDT-1'!D79</f>
        <v>0</v>
      </c>
      <c r="AF79" s="24"/>
      <c r="AG79">
        <f t="shared" si="5"/>
        <v>25.106504036161908</v>
      </c>
      <c r="AI79" s="34">
        <f>PXIL!L79</f>
        <v>0</v>
      </c>
      <c r="AJ79" s="34">
        <f>PXIL!R79</f>
        <v>0</v>
      </c>
      <c r="AK79" s="34">
        <f>RTM_IEX!L79</f>
        <v>6.77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8.719402780631464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0.2228987444695569</v>
      </c>
      <c r="AD80">
        <f t="shared" si="4"/>
        <v>25.106504036161908</v>
      </c>
      <c r="AE80">
        <f>'IDT-1'!D80</f>
        <v>0</v>
      </c>
      <c r="AF80" s="24"/>
      <c r="AG80">
        <f t="shared" si="5"/>
        <v>25.106504036161908</v>
      </c>
      <c r="AI80" s="34">
        <f>PXIL!L80</f>
        <v>0</v>
      </c>
      <c r="AJ80" s="34">
        <f>PXIL!R80</f>
        <v>0</v>
      </c>
      <c r="AK80" s="34">
        <f>RTM_IEX!L80</f>
        <v>6.77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8.719402780631464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0.21436274446955692</v>
      </c>
      <c r="AD81">
        <f t="shared" si="4"/>
        <v>24.145040036161909</v>
      </c>
      <c r="AE81">
        <f>'IDT-1'!D81</f>
        <v>0</v>
      </c>
      <c r="AF81" s="24"/>
      <c r="AG81">
        <f t="shared" si="5"/>
        <v>24.145040036161909</v>
      </c>
      <c r="AI81" s="34">
        <f>PXIL!L81</f>
        <v>0</v>
      </c>
      <c r="AJ81" s="34">
        <f>PXIL!R81</f>
        <v>0</v>
      </c>
      <c r="AK81" s="34">
        <f>RTM_IEX!L81</f>
        <v>5.8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8.719402780631464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0.21436274446955692</v>
      </c>
      <c r="AD82">
        <f t="shared" si="4"/>
        <v>24.145040036161909</v>
      </c>
      <c r="AE82">
        <f>'IDT-1'!D82</f>
        <v>0</v>
      </c>
      <c r="AF82" s="24"/>
      <c r="AG82">
        <f t="shared" si="5"/>
        <v>24.145040036161909</v>
      </c>
      <c r="AI82" s="34">
        <f>PXIL!L82</f>
        <v>0</v>
      </c>
      <c r="AJ82" s="34">
        <f>PXIL!R82</f>
        <v>0</v>
      </c>
      <c r="AK82" s="34">
        <f>RTM_IEX!L82</f>
        <v>5.8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8.9006013919859441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0.21595729224947632</v>
      </c>
      <c r="AD83">
        <f t="shared" si="4"/>
        <v>24.324644099736467</v>
      </c>
      <c r="AE83">
        <f>'IDT-1'!D83</f>
        <v>0</v>
      </c>
      <c r="AF83" s="24"/>
      <c r="AG83">
        <f t="shared" si="5"/>
        <v>24.324644099736467</v>
      </c>
      <c r="AI83" s="34">
        <f>PXIL!L83</f>
        <v>0</v>
      </c>
      <c r="AJ83" s="34">
        <f>PXIL!R83</f>
        <v>0</v>
      </c>
      <c r="AK83" s="34">
        <f>RTM_IEX!L83</f>
        <v>5.8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8.9006013919859441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0.21595729224947632</v>
      </c>
      <c r="AD84">
        <f t="shared" si="4"/>
        <v>24.324644099736467</v>
      </c>
      <c r="AE84">
        <f>'IDT-1'!D84</f>
        <v>0</v>
      </c>
      <c r="AF84" s="24"/>
      <c r="AG84">
        <f t="shared" si="5"/>
        <v>24.324644099736467</v>
      </c>
      <c r="AI84" s="34">
        <f>PXIL!L84</f>
        <v>0</v>
      </c>
      <c r="AJ84" s="34">
        <f>PXIL!R84</f>
        <v>0</v>
      </c>
      <c r="AK84" s="34">
        <f>RTM_IEX!L84</f>
        <v>5.8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8.9006013919859441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0.22449329224947631</v>
      </c>
      <c r="AD85">
        <f t="shared" si="4"/>
        <v>25.286108099736467</v>
      </c>
      <c r="AE85">
        <f>'IDT-1'!D85</f>
        <v>0</v>
      </c>
      <c r="AF85" s="24"/>
      <c r="AG85">
        <f t="shared" si="5"/>
        <v>25.286108099736467</v>
      </c>
      <c r="AI85" s="34">
        <f>PXIL!L85</f>
        <v>0</v>
      </c>
      <c r="AJ85" s="34">
        <f>PXIL!R85</f>
        <v>0</v>
      </c>
      <c r="AK85" s="34">
        <f>RTM_IEX!L85</f>
        <v>6.77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8.9006013919859441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0.22449329224947631</v>
      </c>
      <c r="AD86">
        <f t="shared" si="4"/>
        <v>25.286108099736467</v>
      </c>
      <c r="AE86">
        <f>'IDT-1'!D86</f>
        <v>0</v>
      </c>
      <c r="AF86" s="24"/>
      <c r="AG86">
        <f t="shared" si="5"/>
        <v>25.286108099736467</v>
      </c>
      <c r="AI86" s="34">
        <f>PXIL!L86</f>
        <v>0</v>
      </c>
      <c r="AJ86" s="34">
        <f>PXIL!R86</f>
        <v>0</v>
      </c>
      <c r="AK86" s="34">
        <f>RTM_IEX!L86</f>
        <v>6.77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9.08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0.21542400000000003</v>
      </c>
      <c r="AD87">
        <f t="shared" si="4"/>
        <v>24.264576000000002</v>
      </c>
      <c r="AE87">
        <f>'IDT-1'!D87</f>
        <v>0</v>
      </c>
      <c r="AF87" s="24"/>
      <c r="AG87">
        <f t="shared" si="5"/>
        <v>24.264576000000002</v>
      </c>
      <c r="AI87" s="34">
        <f>PXIL!L87</f>
        <v>0</v>
      </c>
      <c r="AJ87" s="34">
        <f>PXIL!R87</f>
        <v>0</v>
      </c>
      <c r="AK87" s="34">
        <f>RTM_IEX!L87</f>
        <v>5.56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9.08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0.21445600000000004</v>
      </c>
      <c r="AD88">
        <f t="shared" si="4"/>
        <v>24.155544000000003</v>
      </c>
      <c r="AE88">
        <f>'IDT-1'!D88</f>
        <v>0</v>
      </c>
      <c r="AF88" s="24"/>
      <c r="AG88">
        <f t="shared" si="5"/>
        <v>24.155544000000003</v>
      </c>
      <c r="AI88" s="34">
        <f>PXIL!L88</f>
        <v>0</v>
      </c>
      <c r="AJ88" s="34">
        <f>PXIL!R88</f>
        <v>0</v>
      </c>
      <c r="AK88" s="34">
        <f>RTM_IEX!L88</f>
        <v>5.45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9.08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0.22607200000000002</v>
      </c>
      <c r="AD89">
        <f t="shared" si="4"/>
        <v>25.463928000000003</v>
      </c>
      <c r="AE89">
        <f>'IDT-1'!D89</f>
        <v>0</v>
      </c>
      <c r="AF89" s="24"/>
      <c r="AG89">
        <f t="shared" si="5"/>
        <v>25.463928000000003</v>
      </c>
      <c r="AI89" s="34">
        <f>PXIL!L89</f>
        <v>0</v>
      </c>
      <c r="AJ89" s="34">
        <f>PXIL!R89</f>
        <v>0</v>
      </c>
      <c r="AK89" s="34">
        <f>RTM_IEX!L89</f>
        <v>6.77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9.08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0.22607200000000002</v>
      </c>
      <c r="AD90">
        <f t="shared" si="4"/>
        <v>25.463928000000003</v>
      </c>
      <c r="AE90">
        <f>'IDT-1'!D90</f>
        <v>0</v>
      </c>
      <c r="AF90" s="24"/>
      <c r="AG90">
        <f t="shared" si="5"/>
        <v>25.463928000000003</v>
      </c>
      <c r="AI90" s="34">
        <f>PXIL!L90</f>
        <v>0</v>
      </c>
      <c r="AJ90" s="34">
        <f>PXIL!R90</f>
        <v>0</v>
      </c>
      <c r="AK90" s="34">
        <f>RTM_IEX!L90</f>
        <v>6.77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9.2093941188079729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0.22721066824551017</v>
      </c>
      <c r="AD91">
        <f t="shared" si="4"/>
        <v>25.592183450562462</v>
      </c>
      <c r="AE91">
        <f>'IDT-1'!D91</f>
        <v>0</v>
      </c>
      <c r="AF91" s="24"/>
      <c r="AG91">
        <f t="shared" si="5"/>
        <v>25.592183450562462</v>
      </c>
      <c r="AI91" s="34">
        <f>PXIL!L91</f>
        <v>0</v>
      </c>
      <c r="AJ91" s="34">
        <f>PXIL!R91</f>
        <v>0</v>
      </c>
      <c r="AK91" s="34">
        <f>RTM_IEX!L91</f>
        <v>6.77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9.2093941188079729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0.22210666824551017</v>
      </c>
      <c r="AD92">
        <f t="shared" si="4"/>
        <v>25.017287450562467</v>
      </c>
      <c r="AE92">
        <f>'IDT-1'!D92</f>
        <v>0</v>
      </c>
      <c r="AF92" s="24"/>
      <c r="AG92">
        <f t="shared" si="5"/>
        <v>25.017287450562467</v>
      </c>
      <c r="AI92" s="34">
        <f>PXIL!L92</f>
        <v>0</v>
      </c>
      <c r="AJ92" s="34">
        <f>PXIL!R92</f>
        <v>0</v>
      </c>
      <c r="AK92" s="34">
        <f>RTM_IEX!L92</f>
        <v>6.19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9.2093941188079729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0.22113866824551018</v>
      </c>
      <c r="AD93">
        <f t="shared" si="4"/>
        <v>24.908255450562464</v>
      </c>
      <c r="AE93">
        <f>'IDT-1'!D93</f>
        <v>0</v>
      </c>
      <c r="AF93" s="24"/>
      <c r="AG93">
        <f t="shared" si="5"/>
        <v>24.908255450562464</v>
      </c>
      <c r="AI93" s="34">
        <f>PXIL!L93</f>
        <v>0</v>
      </c>
      <c r="AJ93" s="34">
        <f>PXIL!R93</f>
        <v>0</v>
      </c>
      <c r="AK93" s="34">
        <f>RTM_IEX!L93</f>
        <v>6.08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9.2093941188079729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0.21744266824551017</v>
      </c>
      <c r="AD94">
        <f t="shared" si="4"/>
        <v>24.491951450562464</v>
      </c>
      <c r="AE94">
        <f>'IDT-1'!D94</f>
        <v>0</v>
      </c>
      <c r="AF94" s="24"/>
      <c r="AG94">
        <f t="shared" si="5"/>
        <v>24.491951450562464</v>
      </c>
      <c r="AI94" s="34">
        <f>PXIL!L94</f>
        <v>0</v>
      </c>
      <c r="AJ94" s="34">
        <f>PXIL!R94</f>
        <v>0</v>
      </c>
      <c r="AK94" s="34">
        <f>RTM_IEX!L94</f>
        <v>5.66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9.2093941188079729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0.22721066824551017</v>
      </c>
      <c r="AD95">
        <f t="shared" si="4"/>
        <v>25.592183450562462</v>
      </c>
      <c r="AE95">
        <f>'IDT-1'!D95</f>
        <v>0</v>
      </c>
      <c r="AF95" s="24"/>
      <c r="AG95">
        <f t="shared" si="5"/>
        <v>25.592183450562462</v>
      </c>
      <c r="AI95" s="34">
        <f>PXIL!L95</f>
        <v>0</v>
      </c>
      <c r="AJ95" s="34">
        <f>PXIL!R95</f>
        <v>0</v>
      </c>
      <c r="AK95" s="34">
        <f>RTM_IEX!L95</f>
        <v>6.77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9.2093941188079729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0.21867466824551018</v>
      </c>
      <c r="AD96">
        <f t="shared" si="4"/>
        <v>24.630719450562466</v>
      </c>
      <c r="AE96">
        <f>'IDT-1'!D96</f>
        <v>0</v>
      </c>
      <c r="AF96" s="24"/>
      <c r="AG96">
        <f t="shared" si="5"/>
        <v>24.630719450562466</v>
      </c>
      <c r="AI96" s="34">
        <f>PXIL!L96</f>
        <v>0</v>
      </c>
      <c r="AJ96" s="34">
        <f>PXIL!R96</f>
        <v>0</v>
      </c>
      <c r="AK96" s="34">
        <f>RTM_IEX!L96</f>
        <v>5.8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9.2093941188079729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0.21867466824551018</v>
      </c>
      <c r="AD97">
        <f t="shared" si="4"/>
        <v>24.630719450562466</v>
      </c>
      <c r="AE97">
        <f>'IDT-1'!D97</f>
        <v>0</v>
      </c>
      <c r="AF97" s="24"/>
      <c r="AG97">
        <f t="shared" si="5"/>
        <v>24.630719450562466</v>
      </c>
      <c r="AI97" s="34">
        <f>PXIL!L97</f>
        <v>0</v>
      </c>
      <c r="AJ97" s="34">
        <f>PXIL!R97</f>
        <v>0</v>
      </c>
      <c r="AK97" s="34">
        <f>RTM_IEX!L97</f>
        <v>5.8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9.2093941188079729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0.21867466824551018</v>
      </c>
      <c r="AD98">
        <f t="shared" si="4"/>
        <v>24.630719450562466</v>
      </c>
      <c r="AE98">
        <f>'IDT-1'!D98</f>
        <v>0</v>
      </c>
      <c r="AF98" s="24"/>
      <c r="AG98">
        <f t="shared" si="5"/>
        <v>24.630719450562466</v>
      </c>
      <c r="AI98" s="34">
        <f>PXIL!L98</f>
        <v>0</v>
      </c>
      <c r="AJ98" s="34">
        <f>PXIL!R98</f>
        <v>0</v>
      </c>
      <c r="AK98" s="34">
        <f>RTM_IEX!L98</f>
        <v>5.8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0.20760277131410124</v>
      </c>
      <c r="H99">
        <f t="shared" si="6"/>
        <v>0</v>
      </c>
      <c r="I99">
        <f t="shared" si="6"/>
        <v>0.12117560607627717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0.17749750000000025</v>
      </c>
      <c r="AB99" s="75">
        <f t="shared" si="6"/>
        <v>0</v>
      </c>
      <c r="AC99">
        <f t="shared" si="6"/>
        <v>5.4500017210353299E-3</v>
      </c>
      <c r="AD99">
        <f t="shared" si="6"/>
        <v>0.61386837566934316</v>
      </c>
      <c r="AE99">
        <f t="shared" ref="AE99:AR99" si="7">SUM(AE3:AE98)/4000</f>
        <v>0</v>
      </c>
      <c r="AG99">
        <f t="shared" si="7"/>
        <v>0.61386837566934316</v>
      </c>
      <c r="AI99">
        <f t="shared" si="7"/>
        <v>0</v>
      </c>
      <c r="AJ99">
        <f t="shared" si="7"/>
        <v>0</v>
      </c>
      <c r="AK99">
        <f t="shared" si="7"/>
        <v>0.1130425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V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45087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11.161004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0.1074568352</v>
      </c>
      <c r="AD3">
        <f>SUM(B3:AB3,AI3:AR3)-AC3</f>
        <v>12.1035471648</v>
      </c>
      <c r="AE3">
        <v>0</v>
      </c>
      <c r="AF3" s="24"/>
      <c r="AG3">
        <f>SUM(AD3:AF3)</f>
        <v>12.1035471648</v>
      </c>
      <c r="AI3" s="34">
        <f>PXIL!M3</f>
        <v>0</v>
      </c>
      <c r="AJ3" s="34">
        <f>PXIL!S3</f>
        <v>0</v>
      </c>
      <c r="AK3" s="34">
        <f>RTM_IEX!M3</f>
        <v>1.05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11.161004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0.1035848352</v>
      </c>
      <c r="AD4">
        <f t="shared" ref="AD4:AD67" si="1">SUM(B4:AB4,AI4:AR4)-AC4</f>
        <v>11.6674191648</v>
      </c>
      <c r="AE4">
        <v>0</v>
      </c>
      <c r="AF4" s="24"/>
      <c r="AG4">
        <f t="shared" ref="AG4:AG67" si="2">SUM(AD4:AF4)</f>
        <v>11.6674191648</v>
      </c>
      <c r="AI4" s="34">
        <f>PXIL!M4</f>
        <v>0</v>
      </c>
      <c r="AJ4" s="34">
        <f>PXIL!S4</f>
        <v>0</v>
      </c>
      <c r="AK4" s="34">
        <f>RTM_IEX!M4</f>
        <v>0.61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11.161004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0.1012088352</v>
      </c>
      <c r="AD5">
        <f t="shared" si="1"/>
        <v>11.3997951648</v>
      </c>
      <c r="AE5">
        <v>0</v>
      </c>
      <c r="AF5" s="24"/>
      <c r="AG5">
        <f t="shared" si="2"/>
        <v>11.3997951648</v>
      </c>
      <c r="AI5" s="34">
        <f>PXIL!M5</f>
        <v>0</v>
      </c>
      <c r="AJ5" s="34">
        <f>PXIL!S5</f>
        <v>0</v>
      </c>
      <c r="AK5" s="34">
        <f>RTM_IEX!M5</f>
        <v>0.34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11.161004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0.1033208352</v>
      </c>
      <c r="AD6">
        <f t="shared" si="1"/>
        <v>11.6376831648</v>
      </c>
      <c r="AE6">
        <v>0</v>
      </c>
      <c r="AF6" s="24"/>
      <c r="AG6">
        <f t="shared" si="2"/>
        <v>11.6376831648</v>
      </c>
      <c r="AI6" s="34">
        <f>PXIL!M6</f>
        <v>0</v>
      </c>
      <c r="AJ6" s="34">
        <f>PXIL!S6</f>
        <v>0</v>
      </c>
      <c r="AK6" s="34">
        <f>RTM_IEX!M6</f>
        <v>0.57999999999999996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11.078109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9.7487359199999998E-2</v>
      </c>
      <c r="AD7">
        <f t="shared" si="1"/>
        <v>10.980621640799999</v>
      </c>
      <c r="AE7">
        <v>0</v>
      </c>
      <c r="AF7" s="24"/>
      <c r="AG7">
        <f t="shared" si="2"/>
        <v>10.980621640799999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10.77481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9.4818328000000007E-2</v>
      </c>
      <c r="AD8">
        <f t="shared" si="1"/>
        <v>10.679991672</v>
      </c>
      <c r="AE8">
        <v>0</v>
      </c>
      <c r="AF8" s="24"/>
      <c r="AG8">
        <f t="shared" si="2"/>
        <v>10.679991672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11.161004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0.10499283520000001</v>
      </c>
      <c r="AD9">
        <f t="shared" si="1"/>
        <v>11.826011164800001</v>
      </c>
      <c r="AE9">
        <v>0</v>
      </c>
      <c r="AF9" s="24"/>
      <c r="AG9">
        <f t="shared" si="2"/>
        <v>11.826011164800001</v>
      </c>
      <c r="AI9" s="34">
        <f>PXIL!M9</f>
        <v>0</v>
      </c>
      <c r="AJ9" s="34">
        <f>PXIL!S9</f>
        <v>0</v>
      </c>
      <c r="AK9" s="34">
        <f>RTM_IEX!M9</f>
        <v>0.77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11.161004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0.10675283520000001</v>
      </c>
      <c r="AD10">
        <f t="shared" si="1"/>
        <v>12.024251164800001</v>
      </c>
      <c r="AE10">
        <v>0</v>
      </c>
      <c r="AF10" s="24"/>
      <c r="AG10">
        <f t="shared" si="2"/>
        <v>12.024251164800001</v>
      </c>
      <c r="AI10" s="34">
        <f>PXIL!M10</f>
        <v>0</v>
      </c>
      <c r="AJ10" s="34">
        <f>PXIL!S10</f>
        <v>0</v>
      </c>
      <c r="AK10" s="34">
        <f>RTM_IEX!M10</f>
        <v>0.97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10.421048000000001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9.1705222400000008E-2</v>
      </c>
      <c r="AD11">
        <f t="shared" si="1"/>
        <v>10.329342777600001</v>
      </c>
      <c r="AE11">
        <v>0</v>
      </c>
      <c r="AF11" s="24"/>
      <c r="AG11">
        <f t="shared" si="2"/>
        <v>10.329342777600001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11.161004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9.9888835200000012E-2</v>
      </c>
      <c r="AD12">
        <f t="shared" si="1"/>
        <v>11.2511151648</v>
      </c>
      <c r="AE12">
        <v>0</v>
      </c>
      <c r="AF12" s="24"/>
      <c r="AG12">
        <f t="shared" si="2"/>
        <v>11.2511151648</v>
      </c>
      <c r="AI12" s="34">
        <f>PXIL!M12</f>
        <v>0</v>
      </c>
      <c r="AJ12" s="34">
        <f>PXIL!S12</f>
        <v>0</v>
      </c>
      <c r="AK12" s="34">
        <f>RTM_IEX!M12</f>
        <v>0.19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11.161004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0.10164883520000001</v>
      </c>
      <c r="AD13">
        <f t="shared" si="1"/>
        <v>11.4493551648</v>
      </c>
      <c r="AE13">
        <v>0</v>
      </c>
      <c r="AF13" s="24"/>
      <c r="AG13">
        <f t="shared" si="2"/>
        <v>11.4493551648</v>
      </c>
      <c r="AI13" s="34">
        <f>PXIL!M13</f>
        <v>0</v>
      </c>
      <c r="AJ13" s="34">
        <f>PXIL!S13</f>
        <v>0</v>
      </c>
      <c r="AK13" s="34">
        <f>RTM_IEX!M13</f>
        <v>0.39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11.161004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0.1288408352</v>
      </c>
      <c r="AD14">
        <f t="shared" si="1"/>
        <v>14.5121631648</v>
      </c>
      <c r="AE14">
        <v>0</v>
      </c>
      <c r="AF14" s="24"/>
      <c r="AG14">
        <f t="shared" si="2"/>
        <v>14.5121631648</v>
      </c>
      <c r="AI14" s="34">
        <f>PXIL!M14</f>
        <v>0</v>
      </c>
      <c r="AJ14" s="34">
        <f>PXIL!S14</f>
        <v>0</v>
      </c>
      <c r="AK14" s="34">
        <f>RTM_IEX!M14</f>
        <v>3.48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11.161004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0.1220648352</v>
      </c>
      <c r="AD15">
        <f t="shared" si="1"/>
        <v>13.748939164799999</v>
      </c>
      <c r="AE15">
        <v>0</v>
      </c>
      <c r="AF15" s="24"/>
      <c r="AG15">
        <f t="shared" si="2"/>
        <v>13.748939164799999</v>
      </c>
      <c r="AI15" s="34">
        <f>PXIL!M15</f>
        <v>0</v>
      </c>
      <c r="AJ15" s="34">
        <f>PXIL!S15</f>
        <v>0</v>
      </c>
      <c r="AK15" s="34">
        <f>RTM_IEX!M15</f>
        <v>2.71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11.161004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0.1246168352</v>
      </c>
      <c r="AD16">
        <f t="shared" si="1"/>
        <v>14.036387164800001</v>
      </c>
      <c r="AE16">
        <v>0</v>
      </c>
      <c r="AF16" s="24"/>
      <c r="AG16">
        <f t="shared" si="2"/>
        <v>14.036387164800001</v>
      </c>
      <c r="AI16" s="34">
        <f>PXIL!M16</f>
        <v>0</v>
      </c>
      <c r="AJ16" s="34">
        <f>PXIL!S16</f>
        <v>0</v>
      </c>
      <c r="AK16" s="34">
        <f>RTM_IEX!M16</f>
        <v>3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11.161004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0.1144088352</v>
      </c>
      <c r="AD17">
        <f t="shared" si="1"/>
        <v>12.886595164799999</v>
      </c>
      <c r="AE17">
        <v>0</v>
      </c>
      <c r="AF17" s="24"/>
      <c r="AG17">
        <f t="shared" si="2"/>
        <v>12.886595164799999</v>
      </c>
      <c r="AI17" s="34">
        <f>PXIL!M17</f>
        <v>0</v>
      </c>
      <c r="AJ17" s="34">
        <f>PXIL!S17</f>
        <v>0</v>
      </c>
      <c r="AK17" s="34">
        <f>RTM_IEX!M17</f>
        <v>1.84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11.161004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0.1152008352</v>
      </c>
      <c r="AD18">
        <f t="shared" si="1"/>
        <v>12.9758031648</v>
      </c>
      <c r="AE18">
        <v>0</v>
      </c>
      <c r="AF18" s="24"/>
      <c r="AG18">
        <f t="shared" si="2"/>
        <v>12.9758031648</v>
      </c>
      <c r="AI18" s="34">
        <f>PXIL!M18</f>
        <v>0</v>
      </c>
      <c r="AJ18" s="34">
        <f>PXIL!S18</f>
        <v>0</v>
      </c>
      <c r="AK18" s="34">
        <f>RTM_IEX!M18</f>
        <v>1.93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11.161004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0.1246168352</v>
      </c>
      <c r="AD19">
        <f t="shared" si="1"/>
        <v>14.036387164800001</v>
      </c>
      <c r="AE19">
        <v>0</v>
      </c>
      <c r="AF19" s="24"/>
      <c r="AG19">
        <f t="shared" si="2"/>
        <v>14.036387164800001</v>
      </c>
      <c r="AI19" s="34">
        <f>PXIL!M19</f>
        <v>0</v>
      </c>
      <c r="AJ19" s="34">
        <f>PXIL!S19</f>
        <v>0</v>
      </c>
      <c r="AK19" s="34">
        <f>RTM_IEX!M19</f>
        <v>3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11.161004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0.14336083520000001</v>
      </c>
      <c r="AD20">
        <f t="shared" si="1"/>
        <v>16.147643164800002</v>
      </c>
      <c r="AE20">
        <v>0</v>
      </c>
      <c r="AF20" s="24"/>
      <c r="AG20">
        <f t="shared" si="2"/>
        <v>16.147643164800002</v>
      </c>
      <c r="AI20" s="34">
        <f>PXIL!M20</f>
        <v>0</v>
      </c>
      <c r="AJ20" s="34">
        <f>PXIL!S20</f>
        <v>0</v>
      </c>
      <c r="AK20" s="34">
        <f>RTM_IEX!M20</f>
        <v>5.13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11.161004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0.16544883520000001</v>
      </c>
      <c r="AD21">
        <f t="shared" si="1"/>
        <v>18.6355551648</v>
      </c>
      <c r="AE21">
        <v>0</v>
      </c>
      <c r="AF21" s="24"/>
      <c r="AG21">
        <f t="shared" si="2"/>
        <v>18.6355551648</v>
      </c>
      <c r="AI21" s="34">
        <f>PXIL!M21</f>
        <v>0</v>
      </c>
      <c r="AJ21" s="34">
        <f>PXIL!S21</f>
        <v>0</v>
      </c>
      <c r="AK21" s="34">
        <f>RTM_IEX!M21</f>
        <v>7.64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11.161004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0.1586728352</v>
      </c>
      <c r="AD22">
        <f t="shared" si="1"/>
        <v>17.872331164799999</v>
      </c>
      <c r="AE22">
        <v>0</v>
      </c>
      <c r="AF22" s="24"/>
      <c r="AG22">
        <f t="shared" si="2"/>
        <v>17.872331164799999</v>
      </c>
      <c r="AI22" s="34">
        <f>PXIL!M22</f>
        <v>0</v>
      </c>
      <c r="AJ22" s="34">
        <f>PXIL!S22</f>
        <v>0</v>
      </c>
      <c r="AK22" s="34">
        <f>RTM_IEX!M22</f>
        <v>6.87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12.358181999999999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0.1802080016</v>
      </c>
      <c r="AD23">
        <f t="shared" si="1"/>
        <v>20.2979739984</v>
      </c>
      <c r="AE23">
        <v>0</v>
      </c>
      <c r="AF23" s="24"/>
      <c r="AG23">
        <f t="shared" si="2"/>
        <v>20.2979739984</v>
      </c>
      <c r="AI23" s="34">
        <f>PXIL!M23</f>
        <v>0</v>
      </c>
      <c r="AJ23" s="34">
        <f>PXIL!S23</f>
        <v>0</v>
      </c>
      <c r="AK23" s="34">
        <f>RTM_IEX!M23</f>
        <v>6.48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1.64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12.755433999999999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0.18625581920000001</v>
      </c>
      <c r="AD24">
        <f t="shared" si="1"/>
        <v>20.979178180799998</v>
      </c>
      <c r="AE24">
        <v>0</v>
      </c>
      <c r="AF24" s="24"/>
      <c r="AG24">
        <f t="shared" si="2"/>
        <v>20.979178180799998</v>
      </c>
      <c r="AI24" s="34">
        <f>PXIL!M24</f>
        <v>0</v>
      </c>
      <c r="AJ24" s="34">
        <f>PXIL!S24</f>
        <v>0</v>
      </c>
      <c r="AK24" s="34">
        <f>RTM_IEX!M24</f>
        <v>6.48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1.93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11.161004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0.15779283520000001</v>
      </c>
      <c r="AD25">
        <f t="shared" si="1"/>
        <v>17.773211164800003</v>
      </c>
      <c r="AE25">
        <v>0</v>
      </c>
      <c r="AF25" s="24"/>
      <c r="AG25">
        <f t="shared" si="2"/>
        <v>17.773211164800003</v>
      </c>
      <c r="AI25" s="34">
        <f>PXIL!M25</f>
        <v>0</v>
      </c>
      <c r="AJ25" s="34">
        <f>PXIL!S25</f>
        <v>0</v>
      </c>
      <c r="AK25" s="34">
        <f>RTM_IEX!M25</f>
        <v>6.48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0.28999999999999998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11.161004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0.15779283520000001</v>
      </c>
      <c r="AD26">
        <f t="shared" si="1"/>
        <v>17.773211164800003</v>
      </c>
      <c r="AE26">
        <v>0</v>
      </c>
      <c r="AF26" s="24"/>
      <c r="AG26">
        <f t="shared" si="2"/>
        <v>17.773211164800003</v>
      </c>
      <c r="AI26" s="34">
        <f>PXIL!M26</f>
        <v>0</v>
      </c>
      <c r="AJ26" s="34">
        <f>PXIL!S26</f>
        <v>0</v>
      </c>
      <c r="AK26" s="34">
        <f>RTM_IEX!M26</f>
        <v>6.48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0.28999999999999998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11.161004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0.16377683520000003</v>
      </c>
      <c r="AD27">
        <f t="shared" si="1"/>
        <v>18.447227164800001</v>
      </c>
      <c r="AE27">
        <v>0</v>
      </c>
      <c r="AF27" s="24"/>
      <c r="AG27">
        <f t="shared" si="2"/>
        <v>18.447227164800001</v>
      </c>
      <c r="AI27" s="34">
        <f>PXIL!M27</f>
        <v>0</v>
      </c>
      <c r="AJ27" s="34">
        <f>PXIL!S27</f>
        <v>0</v>
      </c>
      <c r="AK27" s="34">
        <f>RTM_IEX!M27</f>
        <v>7.45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11.161004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0.19695283520000001</v>
      </c>
      <c r="AD28">
        <f t="shared" si="1"/>
        <v>22.1840511648</v>
      </c>
      <c r="AE28">
        <v>0</v>
      </c>
      <c r="AF28" s="24"/>
      <c r="AG28">
        <f t="shared" si="2"/>
        <v>22.1840511648</v>
      </c>
      <c r="AI28" s="34">
        <f>PXIL!M28</f>
        <v>0</v>
      </c>
      <c r="AJ28" s="34">
        <f>PXIL!S28</f>
        <v>0</v>
      </c>
      <c r="AK28" s="34">
        <f>RTM_IEX!M28</f>
        <v>8.0299999999999994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3.19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11.161004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0.1859528352</v>
      </c>
      <c r="AD29">
        <f t="shared" si="1"/>
        <v>20.945051164800002</v>
      </c>
      <c r="AE29">
        <v>0</v>
      </c>
      <c r="AF29" s="24"/>
      <c r="AG29">
        <f t="shared" si="2"/>
        <v>20.945051164800002</v>
      </c>
      <c r="AI29" s="34">
        <f>PXIL!M29</f>
        <v>0</v>
      </c>
      <c r="AJ29" s="34">
        <f>PXIL!S29</f>
        <v>0</v>
      </c>
      <c r="AK29" s="34">
        <f>RTM_IEX!M29</f>
        <v>8.1300000000000008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1.84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11.161004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0.16720883520000002</v>
      </c>
      <c r="AD30">
        <f t="shared" si="1"/>
        <v>18.833795164800001</v>
      </c>
      <c r="AE30">
        <v>0</v>
      </c>
      <c r="AF30" s="24"/>
      <c r="AG30">
        <f t="shared" si="2"/>
        <v>18.833795164800001</v>
      </c>
      <c r="AI30" s="34">
        <f>PXIL!M30</f>
        <v>0</v>
      </c>
      <c r="AJ30" s="34">
        <f>PXIL!S30</f>
        <v>0</v>
      </c>
      <c r="AK30" s="34">
        <f>RTM_IEX!M30</f>
        <v>7.84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11.161004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0.18850483520000003</v>
      </c>
      <c r="AD31">
        <f t="shared" si="1"/>
        <v>21.2324991648</v>
      </c>
      <c r="AE31">
        <v>0</v>
      </c>
      <c r="AF31" s="24"/>
      <c r="AG31">
        <f t="shared" si="2"/>
        <v>21.2324991648</v>
      </c>
      <c r="AI31" s="34">
        <f>PXIL!M31</f>
        <v>0</v>
      </c>
      <c r="AJ31" s="34">
        <f>PXIL!S31</f>
        <v>0</v>
      </c>
      <c r="AK31" s="34">
        <f>RTM_IEX!M31</f>
        <v>8.1300000000000008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2.13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11.161004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0.20540083520000002</v>
      </c>
      <c r="AD32">
        <f t="shared" si="1"/>
        <v>23.135603164799999</v>
      </c>
      <c r="AE32">
        <v>0</v>
      </c>
      <c r="AF32" s="24"/>
      <c r="AG32">
        <f t="shared" si="2"/>
        <v>23.135603164799999</v>
      </c>
      <c r="AI32" s="34">
        <f>PXIL!M32</f>
        <v>0</v>
      </c>
      <c r="AJ32" s="34">
        <f>PXIL!S32</f>
        <v>0</v>
      </c>
      <c r="AK32" s="34">
        <f>RTM_IEX!M32</f>
        <v>8.1199999999999992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4.0599999999999996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11.161004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0.1535688352</v>
      </c>
      <c r="AD33">
        <f t="shared" si="1"/>
        <v>17.2974351648</v>
      </c>
      <c r="AE33">
        <v>0</v>
      </c>
      <c r="AF33" s="24"/>
      <c r="AG33">
        <f t="shared" si="2"/>
        <v>17.2974351648</v>
      </c>
      <c r="AI33" s="34">
        <f>PXIL!M33</f>
        <v>0</v>
      </c>
      <c r="AJ33" s="34">
        <f>PXIL!S33</f>
        <v>0</v>
      </c>
      <c r="AK33" s="34">
        <f>RTM_IEX!M33</f>
        <v>6.29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11.161004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0.15436083519999999</v>
      </c>
      <c r="AD34">
        <f t="shared" si="1"/>
        <v>17.386643164800002</v>
      </c>
      <c r="AE34">
        <v>0</v>
      </c>
      <c r="AF34" s="24"/>
      <c r="AG34">
        <f t="shared" si="2"/>
        <v>17.386643164800002</v>
      </c>
      <c r="AI34" s="34">
        <f>PXIL!M34</f>
        <v>0</v>
      </c>
      <c r="AJ34" s="34">
        <f>PXIL!S34</f>
        <v>0</v>
      </c>
      <c r="AK34" s="34">
        <f>RTM_IEX!M34</f>
        <v>6.38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11.161004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0.1586728352</v>
      </c>
      <c r="AD35">
        <f t="shared" si="1"/>
        <v>17.872331164799999</v>
      </c>
      <c r="AE35">
        <v>0</v>
      </c>
      <c r="AF35" s="24"/>
      <c r="AG35">
        <f t="shared" si="2"/>
        <v>17.872331164799999</v>
      </c>
      <c r="AI35" s="34">
        <f>PXIL!M35</f>
        <v>0</v>
      </c>
      <c r="AJ35" s="34">
        <f>PXIL!S35</f>
        <v>0</v>
      </c>
      <c r="AK35" s="34">
        <f>RTM_IEX!M35</f>
        <v>6.87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11.161004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0.1586728352</v>
      </c>
      <c r="AD36">
        <f t="shared" si="1"/>
        <v>17.872331164799999</v>
      </c>
      <c r="AE36">
        <v>0</v>
      </c>
      <c r="AF36" s="24"/>
      <c r="AG36">
        <f t="shared" si="2"/>
        <v>17.872331164799999</v>
      </c>
      <c r="AI36" s="34">
        <f>PXIL!M36</f>
        <v>0</v>
      </c>
      <c r="AJ36" s="34">
        <f>PXIL!S36</f>
        <v>0</v>
      </c>
      <c r="AK36" s="34">
        <f>RTM_IEX!M36</f>
        <v>6.87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11.161004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0.18586483520000002</v>
      </c>
      <c r="AD37">
        <f t="shared" si="1"/>
        <v>20.935139164799999</v>
      </c>
      <c r="AE37">
        <v>0</v>
      </c>
      <c r="AF37" s="24"/>
      <c r="AG37">
        <f t="shared" si="2"/>
        <v>20.935139164799999</v>
      </c>
      <c r="AI37" s="34">
        <f>PXIL!M37</f>
        <v>0</v>
      </c>
      <c r="AJ37" s="34">
        <f>PXIL!S37</f>
        <v>0</v>
      </c>
      <c r="AK37" s="34">
        <f>RTM_IEX!M37</f>
        <v>8.1199999999999992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1.84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11.161004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0.17732883519999998</v>
      </c>
      <c r="AD38">
        <f t="shared" si="1"/>
        <v>19.973675164799999</v>
      </c>
      <c r="AE38">
        <v>0</v>
      </c>
      <c r="AF38" s="24"/>
      <c r="AG38">
        <f t="shared" si="2"/>
        <v>19.973675164799999</v>
      </c>
      <c r="AI38" s="34">
        <f>PXIL!M38</f>
        <v>0</v>
      </c>
      <c r="AJ38" s="34">
        <f>PXIL!S38</f>
        <v>0</v>
      </c>
      <c r="AK38" s="34">
        <f>RTM_IEX!M38</f>
        <v>8.1199999999999992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0.87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11.161004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0.1561208352</v>
      </c>
      <c r="AD39">
        <f t="shared" si="1"/>
        <v>17.584883164800001</v>
      </c>
      <c r="AE39">
        <v>0</v>
      </c>
      <c r="AF39" s="24"/>
      <c r="AG39">
        <f t="shared" si="2"/>
        <v>17.584883164800001</v>
      </c>
      <c r="AI39" s="34">
        <f>PXIL!M39</f>
        <v>0</v>
      </c>
      <c r="AJ39" s="34">
        <f>PXIL!S39</f>
        <v>0</v>
      </c>
      <c r="AK39" s="34">
        <f>RTM_IEX!M39</f>
        <v>6.58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11.161004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0.14503283520000002</v>
      </c>
      <c r="AD40">
        <f t="shared" si="1"/>
        <v>16.3359711648</v>
      </c>
      <c r="AE40">
        <v>0</v>
      </c>
      <c r="AF40" s="24"/>
      <c r="AG40">
        <f t="shared" si="2"/>
        <v>16.3359711648</v>
      </c>
      <c r="AI40" s="34">
        <f>PXIL!M40</f>
        <v>0</v>
      </c>
      <c r="AJ40" s="34">
        <f>PXIL!S40</f>
        <v>0</v>
      </c>
      <c r="AK40" s="34">
        <f>RTM_IEX!M40</f>
        <v>5.32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11.161004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0.1704648352</v>
      </c>
      <c r="AD41">
        <f t="shared" si="1"/>
        <v>19.200539164800002</v>
      </c>
      <c r="AE41">
        <v>0</v>
      </c>
      <c r="AF41" s="24"/>
      <c r="AG41">
        <f t="shared" si="2"/>
        <v>19.200539164800002</v>
      </c>
      <c r="AI41" s="34">
        <f>PXIL!M41</f>
        <v>0</v>
      </c>
      <c r="AJ41" s="34">
        <f>PXIL!S41</f>
        <v>0</v>
      </c>
      <c r="AK41" s="34">
        <f>RTM_IEX!M41</f>
        <v>8.02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0.19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11.161004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0.15779283520000001</v>
      </c>
      <c r="AD42">
        <f t="shared" si="1"/>
        <v>17.773211164800003</v>
      </c>
      <c r="AE42">
        <v>0</v>
      </c>
      <c r="AF42" s="24"/>
      <c r="AG42">
        <f t="shared" si="2"/>
        <v>17.773211164800003</v>
      </c>
      <c r="AI42" s="34">
        <f>PXIL!M42</f>
        <v>0</v>
      </c>
      <c r="AJ42" s="34">
        <f>PXIL!S42</f>
        <v>0</v>
      </c>
      <c r="AK42" s="34">
        <f>RTM_IEX!M42</f>
        <v>6.77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11.161004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0.16289683520000001</v>
      </c>
      <c r="AD43">
        <f t="shared" si="1"/>
        <v>18.348107164799998</v>
      </c>
      <c r="AE43">
        <v>0</v>
      </c>
      <c r="AF43" s="24"/>
      <c r="AG43">
        <f t="shared" si="2"/>
        <v>18.348107164799998</v>
      </c>
      <c r="AI43" s="34">
        <f>PXIL!M43</f>
        <v>0</v>
      </c>
      <c r="AJ43" s="34">
        <f>PXIL!S43</f>
        <v>0</v>
      </c>
      <c r="AK43" s="34">
        <f>RTM_IEX!M43</f>
        <v>7.35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11.161004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0.16201683520000001</v>
      </c>
      <c r="AD44">
        <f t="shared" si="1"/>
        <v>18.248987164799999</v>
      </c>
      <c r="AE44">
        <v>0</v>
      </c>
      <c r="AF44" s="24"/>
      <c r="AG44">
        <f t="shared" si="2"/>
        <v>18.248987164799999</v>
      </c>
      <c r="AI44" s="34">
        <f>PXIL!M44</f>
        <v>0</v>
      </c>
      <c r="AJ44" s="34">
        <f>PXIL!S44</f>
        <v>0</v>
      </c>
      <c r="AK44" s="34">
        <f>RTM_IEX!M44</f>
        <v>7.25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11.161004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0.1416888352</v>
      </c>
      <c r="AD45">
        <f t="shared" si="1"/>
        <v>15.9593151648</v>
      </c>
      <c r="AE45">
        <v>0</v>
      </c>
      <c r="AF45" s="24"/>
      <c r="AG45">
        <f t="shared" si="2"/>
        <v>15.9593151648</v>
      </c>
      <c r="AI45" s="34">
        <f>PXIL!M45</f>
        <v>0</v>
      </c>
      <c r="AJ45" s="34">
        <f>PXIL!S45</f>
        <v>0</v>
      </c>
      <c r="AK45" s="34">
        <f>RTM_IEX!M45</f>
        <v>4.9400000000000004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11.161004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0.13737683520000002</v>
      </c>
      <c r="AD46">
        <f t="shared" si="1"/>
        <v>15.473627164800002</v>
      </c>
      <c r="AE46">
        <v>0</v>
      </c>
      <c r="AF46" s="24"/>
      <c r="AG46">
        <f t="shared" si="2"/>
        <v>15.473627164800002</v>
      </c>
      <c r="AI46" s="34">
        <f>PXIL!M46</f>
        <v>0</v>
      </c>
      <c r="AJ46" s="34">
        <f>PXIL!S46</f>
        <v>0</v>
      </c>
      <c r="AK46" s="34">
        <f>RTM_IEX!M46</f>
        <v>4.45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11.161004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0.14248083520000002</v>
      </c>
      <c r="AD47">
        <f t="shared" si="1"/>
        <v>16.048523164799999</v>
      </c>
      <c r="AE47">
        <v>0</v>
      </c>
      <c r="AF47" s="24"/>
      <c r="AG47">
        <f t="shared" si="2"/>
        <v>16.048523164799999</v>
      </c>
      <c r="AI47" s="34">
        <f>PXIL!M47</f>
        <v>0</v>
      </c>
      <c r="AJ47" s="34">
        <f>PXIL!S47</f>
        <v>0</v>
      </c>
      <c r="AK47" s="34">
        <f>RTM_IEX!M47</f>
        <v>5.03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11.161004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0.15260083520000001</v>
      </c>
      <c r="AD48">
        <f t="shared" si="1"/>
        <v>17.188403164799997</v>
      </c>
      <c r="AE48">
        <v>0</v>
      </c>
      <c r="AF48" s="24"/>
      <c r="AG48">
        <f t="shared" si="2"/>
        <v>17.188403164799997</v>
      </c>
      <c r="AI48" s="34">
        <f>PXIL!M48</f>
        <v>0</v>
      </c>
      <c r="AJ48" s="34">
        <f>PXIL!S48</f>
        <v>0</v>
      </c>
      <c r="AK48" s="34">
        <f>RTM_IEX!M48</f>
        <v>6.18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11.161004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0.15946483520000002</v>
      </c>
      <c r="AD49">
        <f t="shared" si="1"/>
        <v>17.961539164799998</v>
      </c>
      <c r="AE49">
        <v>0</v>
      </c>
      <c r="AF49" s="24"/>
      <c r="AG49">
        <f t="shared" si="2"/>
        <v>17.961539164799998</v>
      </c>
      <c r="AI49" s="34">
        <f>PXIL!M49</f>
        <v>0</v>
      </c>
      <c r="AJ49" s="34">
        <f>PXIL!S49</f>
        <v>0</v>
      </c>
      <c r="AK49" s="34">
        <f>RTM_IEX!M49</f>
        <v>6.96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11.161004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1.74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0.18419283520000002</v>
      </c>
      <c r="AD50">
        <f t="shared" si="1"/>
        <v>20.7468111648</v>
      </c>
      <c r="AE50">
        <v>0</v>
      </c>
      <c r="AF50" s="24"/>
      <c r="AG50">
        <f t="shared" si="2"/>
        <v>20.7468111648</v>
      </c>
      <c r="AI50" s="34">
        <f>PXIL!M50</f>
        <v>0</v>
      </c>
      <c r="AJ50" s="34">
        <f>PXIL!S50</f>
        <v>0</v>
      </c>
      <c r="AK50" s="34">
        <f>RTM_IEX!M50</f>
        <v>8.0299999999999994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11.161004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2.42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0.19017683520000001</v>
      </c>
      <c r="AD51">
        <f t="shared" si="1"/>
        <v>21.420827164800002</v>
      </c>
      <c r="AE51">
        <v>0</v>
      </c>
      <c r="AF51" s="24"/>
      <c r="AG51">
        <f t="shared" si="2"/>
        <v>21.420827164800002</v>
      </c>
      <c r="AI51" s="34">
        <f>PXIL!M51</f>
        <v>0</v>
      </c>
      <c r="AJ51" s="34">
        <f>PXIL!S51</f>
        <v>0</v>
      </c>
      <c r="AK51" s="34">
        <f>RTM_IEX!M51</f>
        <v>8.0299999999999994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11.161004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0.19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0.1705528352</v>
      </c>
      <c r="AD52">
        <f t="shared" si="1"/>
        <v>19.210451164799998</v>
      </c>
      <c r="AE52">
        <v>0</v>
      </c>
      <c r="AF52" s="24"/>
      <c r="AG52">
        <f t="shared" si="2"/>
        <v>19.210451164799998</v>
      </c>
      <c r="AI52" s="34">
        <f>PXIL!M52</f>
        <v>0</v>
      </c>
      <c r="AJ52" s="34">
        <f>PXIL!S52</f>
        <v>0</v>
      </c>
      <c r="AK52" s="34">
        <f>RTM_IEX!M52</f>
        <v>8.0299999999999994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11.161004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0.16289683520000001</v>
      </c>
      <c r="AD53">
        <f t="shared" si="1"/>
        <v>18.348107164799998</v>
      </c>
      <c r="AE53">
        <v>0</v>
      </c>
      <c r="AF53" s="24"/>
      <c r="AG53">
        <f t="shared" si="2"/>
        <v>18.348107164799998</v>
      </c>
      <c r="AI53" s="34">
        <f>PXIL!M53</f>
        <v>0</v>
      </c>
      <c r="AJ53" s="34">
        <f>PXIL!S53</f>
        <v>0</v>
      </c>
      <c r="AK53" s="34">
        <f>RTM_IEX!M53</f>
        <v>7.35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11.161004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0.48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0.17389683519999999</v>
      </c>
      <c r="AD54">
        <f t="shared" si="1"/>
        <v>19.587107164799999</v>
      </c>
      <c r="AE54">
        <v>0</v>
      </c>
      <c r="AF54" s="24"/>
      <c r="AG54">
        <f t="shared" si="2"/>
        <v>19.587107164799999</v>
      </c>
      <c r="AI54" s="34">
        <f>PXIL!M54</f>
        <v>0</v>
      </c>
      <c r="AJ54" s="34">
        <f>PXIL!S54</f>
        <v>0</v>
      </c>
      <c r="AK54" s="34">
        <f>RTM_IEX!M54</f>
        <v>8.1199999999999992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11.161004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0.68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0.17486483520000001</v>
      </c>
      <c r="AD55">
        <f t="shared" si="1"/>
        <v>19.696139164799998</v>
      </c>
      <c r="AE55">
        <v>0</v>
      </c>
      <c r="AF55" s="24"/>
      <c r="AG55">
        <f t="shared" si="2"/>
        <v>19.696139164799998</v>
      </c>
      <c r="AI55" s="34">
        <f>PXIL!M55</f>
        <v>0</v>
      </c>
      <c r="AJ55" s="34">
        <f>PXIL!S55</f>
        <v>0</v>
      </c>
      <c r="AK55" s="34">
        <f>RTM_IEX!M55</f>
        <v>8.0299999999999994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11.161004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0.16034483520000001</v>
      </c>
      <c r="AD56">
        <f t="shared" si="1"/>
        <v>18.060659164800001</v>
      </c>
      <c r="AE56">
        <v>0</v>
      </c>
      <c r="AF56" s="24"/>
      <c r="AG56">
        <f t="shared" si="2"/>
        <v>18.060659164800001</v>
      </c>
      <c r="AI56" s="34">
        <f>PXIL!M56</f>
        <v>0</v>
      </c>
      <c r="AJ56" s="34">
        <f>PXIL!S56</f>
        <v>0</v>
      </c>
      <c r="AK56" s="34">
        <f>RTM_IEX!M56</f>
        <v>7.06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11.161004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0.15946483520000002</v>
      </c>
      <c r="AD57">
        <f t="shared" si="1"/>
        <v>17.961539164799998</v>
      </c>
      <c r="AE57">
        <v>0</v>
      </c>
      <c r="AF57" s="24"/>
      <c r="AG57">
        <f t="shared" si="2"/>
        <v>17.961539164799998</v>
      </c>
      <c r="AI57" s="34">
        <f>PXIL!M57</f>
        <v>0</v>
      </c>
      <c r="AJ57" s="34">
        <f>PXIL!S57</f>
        <v>0</v>
      </c>
      <c r="AK57" s="34">
        <f>RTM_IEX!M57</f>
        <v>6.96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11.161004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0.14846483520000001</v>
      </c>
      <c r="AD58">
        <f t="shared" si="1"/>
        <v>16.722539164800001</v>
      </c>
      <c r="AE58">
        <v>0</v>
      </c>
      <c r="AF58" s="24"/>
      <c r="AG58">
        <f t="shared" si="2"/>
        <v>16.722539164800001</v>
      </c>
      <c r="AI58" s="34">
        <f>PXIL!M58</f>
        <v>0</v>
      </c>
      <c r="AJ58" s="34">
        <f>PXIL!S58</f>
        <v>0</v>
      </c>
      <c r="AK58" s="34">
        <f>RTM_IEX!M58</f>
        <v>5.71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11.161004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0.16632883520000002</v>
      </c>
      <c r="AD59">
        <f t="shared" si="1"/>
        <v>18.734675164799999</v>
      </c>
      <c r="AE59">
        <v>0</v>
      </c>
      <c r="AF59" s="24"/>
      <c r="AG59">
        <f t="shared" si="2"/>
        <v>18.734675164799999</v>
      </c>
      <c r="AI59" s="34">
        <f>PXIL!M59</f>
        <v>0</v>
      </c>
      <c r="AJ59" s="34">
        <f>PXIL!S59</f>
        <v>0</v>
      </c>
      <c r="AK59" s="34">
        <f>RTM_IEX!M59</f>
        <v>7.74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11.161004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2.71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0.1927288352</v>
      </c>
      <c r="AD60">
        <f t="shared" si="1"/>
        <v>21.7082751648</v>
      </c>
      <c r="AE60">
        <v>0</v>
      </c>
      <c r="AF60" s="24"/>
      <c r="AG60">
        <f t="shared" si="2"/>
        <v>21.7082751648</v>
      </c>
      <c r="AI60" s="34">
        <f>PXIL!M60</f>
        <v>0</v>
      </c>
      <c r="AJ60" s="34">
        <f>PXIL!S60</f>
        <v>0</v>
      </c>
      <c r="AK60" s="34">
        <f>RTM_IEX!M60</f>
        <v>8.0299999999999994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11.161004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2.9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0.19440083520000001</v>
      </c>
      <c r="AD61">
        <f t="shared" si="1"/>
        <v>21.896603164799998</v>
      </c>
      <c r="AE61">
        <v>0</v>
      </c>
      <c r="AF61" s="24"/>
      <c r="AG61">
        <f t="shared" si="2"/>
        <v>21.896603164799998</v>
      </c>
      <c r="AI61" s="34">
        <f>PXIL!M61</f>
        <v>0</v>
      </c>
      <c r="AJ61" s="34">
        <f>PXIL!S61</f>
        <v>0</v>
      </c>
      <c r="AK61" s="34">
        <f>RTM_IEX!M61</f>
        <v>8.0299999999999994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11.161004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2.8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0.19352083520000002</v>
      </c>
      <c r="AD62">
        <f t="shared" si="1"/>
        <v>21.797483164799996</v>
      </c>
      <c r="AE62">
        <v>0</v>
      </c>
      <c r="AF62" s="24"/>
      <c r="AG62">
        <f t="shared" si="2"/>
        <v>21.797483164799996</v>
      </c>
      <c r="AI62" s="34">
        <f>PXIL!M62</f>
        <v>0</v>
      </c>
      <c r="AJ62" s="34">
        <f>PXIL!S62</f>
        <v>0</v>
      </c>
      <c r="AK62" s="34">
        <f>RTM_IEX!M62</f>
        <v>8.0299999999999994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11.161004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1.64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0.18331283520000002</v>
      </c>
      <c r="AD63">
        <f t="shared" si="1"/>
        <v>20.647691164800001</v>
      </c>
      <c r="AE63">
        <v>0</v>
      </c>
      <c r="AF63" s="24"/>
      <c r="AG63">
        <f t="shared" si="2"/>
        <v>20.647691164800001</v>
      </c>
      <c r="AI63" s="34">
        <f>PXIL!M63</f>
        <v>0</v>
      </c>
      <c r="AJ63" s="34">
        <f>PXIL!S63</f>
        <v>0</v>
      </c>
      <c r="AK63" s="34">
        <f>RTM_IEX!M63</f>
        <v>8.0299999999999994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11.161004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1.45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0.18243283519999998</v>
      </c>
      <c r="AD64">
        <f t="shared" si="1"/>
        <v>20.548571164799998</v>
      </c>
      <c r="AE64">
        <v>0</v>
      </c>
      <c r="AF64" s="24"/>
      <c r="AG64">
        <f t="shared" si="2"/>
        <v>20.548571164799998</v>
      </c>
      <c r="AI64" s="34">
        <f>PXIL!M64</f>
        <v>0</v>
      </c>
      <c r="AJ64" s="34">
        <f>PXIL!S64</f>
        <v>0</v>
      </c>
      <c r="AK64" s="34">
        <f>RTM_IEX!M64</f>
        <v>8.1199999999999992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11.161004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1.74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0.1849848352</v>
      </c>
      <c r="AD65">
        <f t="shared" si="1"/>
        <v>20.836019164799996</v>
      </c>
      <c r="AE65">
        <v>0</v>
      </c>
      <c r="AF65" s="24"/>
      <c r="AG65">
        <f t="shared" si="2"/>
        <v>20.836019164799996</v>
      </c>
      <c r="AI65" s="34">
        <f>PXIL!M65</f>
        <v>0</v>
      </c>
      <c r="AJ65" s="34">
        <f>PXIL!S65</f>
        <v>0</v>
      </c>
      <c r="AK65" s="34">
        <f>RTM_IEX!M65</f>
        <v>8.1199999999999992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11.161004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1.45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0.18243283519999998</v>
      </c>
      <c r="AD66">
        <f t="shared" si="1"/>
        <v>20.548571164799998</v>
      </c>
      <c r="AE66">
        <v>0</v>
      </c>
      <c r="AF66" s="24"/>
      <c r="AG66">
        <f t="shared" si="2"/>
        <v>20.548571164799998</v>
      </c>
      <c r="AI66" s="34">
        <f>PXIL!M66</f>
        <v>0</v>
      </c>
      <c r="AJ66" s="34">
        <f>PXIL!S66</f>
        <v>0</v>
      </c>
      <c r="AK66" s="34">
        <f>RTM_IEX!M66</f>
        <v>8.1199999999999992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11.161004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1.1599999999999999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0.17908883520000002</v>
      </c>
      <c r="AD67">
        <f t="shared" si="1"/>
        <v>20.171915164799998</v>
      </c>
      <c r="AE67">
        <v>0</v>
      </c>
      <c r="AF67" s="24"/>
      <c r="AG67">
        <f t="shared" si="2"/>
        <v>20.171915164799998</v>
      </c>
      <c r="AI67" s="34">
        <f>PXIL!M67</f>
        <v>0</v>
      </c>
      <c r="AJ67" s="34">
        <f>PXIL!S67</f>
        <v>0</v>
      </c>
      <c r="AK67" s="34">
        <f>RTM_IEX!M67</f>
        <v>8.0299999999999994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11.161004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1.74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0.1849848352</v>
      </c>
      <c r="AD68">
        <f t="shared" ref="AD68:AD98" si="4">SUM(B68:AB68,AI68:AR68)-AC68</f>
        <v>20.836019164799996</v>
      </c>
      <c r="AE68">
        <v>0</v>
      </c>
      <c r="AF68" s="24"/>
      <c r="AG68">
        <f t="shared" ref="AG68:AG98" si="5">SUM(AD68:AF68)</f>
        <v>20.836019164799996</v>
      </c>
      <c r="AI68" s="34">
        <f>PXIL!M68</f>
        <v>0</v>
      </c>
      <c r="AJ68" s="34">
        <f>PXIL!S68</f>
        <v>0</v>
      </c>
      <c r="AK68" s="34">
        <f>RTM_IEX!M68</f>
        <v>8.1199999999999992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11.161004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0.16976083520000002</v>
      </c>
      <c r="AD69">
        <f t="shared" si="4"/>
        <v>19.121243164799999</v>
      </c>
      <c r="AE69">
        <v>0</v>
      </c>
      <c r="AF69" s="24"/>
      <c r="AG69">
        <f t="shared" si="5"/>
        <v>19.121243164799999</v>
      </c>
      <c r="AI69" s="34">
        <f>PXIL!M69</f>
        <v>0</v>
      </c>
      <c r="AJ69" s="34">
        <f>PXIL!S69</f>
        <v>0</v>
      </c>
      <c r="AK69" s="34">
        <f>RTM_IEX!M69</f>
        <v>8.0299999999999994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11.161004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0.16976083520000002</v>
      </c>
      <c r="AD70">
        <f t="shared" si="4"/>
        <v>19.121243164799999</v>
      </c>
      <c r="AE70">
        <v>0</v>
      </c>
      <c r="AF70" s="24"/>
      <c r="AG70">
        <f t="shared" si="5"/>
        <v>19.121243164799999</v>
      </c>
      <c r="AI70" s="34">
        <f>PXIL!M70</f>
        <v>0</v>
      </c>
      <c r="AJ70" s="34">
        <f>PXIL!S70</f>
        <v>0</v>
      </c>
      <c r="AK70" s="34">
        <f>RTM_IEX!M70</f>
        <v>8.0299999999999994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11.161004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0.21226483520000003</v>
      </c>
      <c r="AD71">
        <f t="shared" si="4"/>
        <v>23.9087391648</v>
      </c>
      <c r="AE71">
        <v>0</v>
      </c>
      <c r="AF71" s="24"/>
      <c r="AG71">
        <f t="shared" si="5"/>
        <v>23.9087391648</v>
      </c>
      <c r="AI71" s="34">
        <f>PXIL!M71</f>
        <v>0</v>
      </c>
      <c r="AJ71" s="34">
        <f>PXIL!S71</f>
        <v>0</v>
      </c>
      <c r="AK71" s="34">
        <f>RTM_IEX!M71</f>
        <v>8.2200000000000006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11.161004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0.19431283520000001</v>
      </c>
      <c r="AD72">
        <f t="shared" si="4"/>
        <v>21.886691164799998</v>
      </c>
      <c r="AE72">
        <v>0</v>
      </c>
      <c r="AF72" s="24"/>
      <c r="AG72">
        <f t="shared" si="5"/>
        <v>21.886691164799998</v>
      </c>
      <c r="AI72" s="34">
        <f>PXIL!M72</f>
        <v>0</v>
      </c>
      <c r="AJ72" s="34">
        <f>PXIL!S72</f>
        <v>0</v>
      </c>
      <c r="AK72" s="34">
        <f>RTM_IEX!M72</f>
        <v>8.02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11.161004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0.77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0.17565683520000003</v>
      </c>
      <c r="AD73">
        <f t="shared" si="4"/>
        <v>19.785347164799997</v>
      </c>
      <c r="AE73">
        <v>0</v>
      </c>
      <c r="AF73" s="24"/>
      <c r="AG73">
        <f t="shared" si="5"/>
        <v>19.785347164799997</v>
      </c>
      <c r="AI73" s="34">
        <f>PXIL!M73</f>
        <v>0</v>
      </c>
      <c r="AJ73" s="34">
        <f>PXIL!S73</f>
        <v>0</v>
      </c>
      <c r="AK73" s="34">
        <f>RTM_IEX!M73</f>
        <v>8.0299999999999994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11.161004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2.5099999999999998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0.19096883520000002</v>
      </c>
      <c r="AD74">
        <f t="shared" si="4"/>
        <v>21.510035164799998</v>
      </c>
      <c r="AE74">
        <v>0</v>
      </c>
      <c r="AF74" s="24"/>
      <c r="AG74">
        <f t="shared" si="5"/>
        <v>21.510035164799998</v>
      </c>
      <c r="AI74" s="34">
        <f>PXIL!M74</f>
        <v>0</v>
      </c>
      <c r="AJ74" s="34">
        <f>PXIL!S74</f>
        <v>0</v>
      </c>
      <c r="AK74" s="34">
        <f>RTM_IEX!M74</f>
        <v>8.0299999999999994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11.161004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0.16289683520000001</v>
      </c>
      <c r="AD75">
        <f t="shared" si="4"/>
        <v>18.348107164799998</v>
      </c>
      <c r="AE75">
        <v>0</v>
      </c>
      <c r="AF75" s="24"/>
      <c r="AG75">
        <f t="shared" si="5"/>
        <v>18.348107164799998</v>
      </c>
      <c r="AI75" s="34">
        <f>PXIL!M75</f>
        <v>0</v>
      </c>
      <c r="AJ75" s="34">
        <f>PXIL!S75</f>
        <v>0</v>
      </c>
      <c r="AK75" s="34">
        <f>RTM_IEX!M75</f>
        <v>7.35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11.161004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0.16201683520000001</v>
      </c>
      <c r="AD76">
        <f t="shared" si="4"/>
        <v>18.248987164799999</v>
      </c>
      <c r="AE76">
        <v>0</v>
      </c>
      <c r="AF76" s="24"/>
      <c r="AG76">
        <f t="shared" si="5"/>
        <v>18.248987164799999</v>
      </c>
      <c r="AI76" s="34">
        <f>PXIL!M76</f>
        <v>0</v>
      </c>
      <c r="AJ76" s="34">
        <f>PXIL!S76</f>
        <v>0</v>
      </c>
      <c r="AK76" s="34">
        <f>RTM_IEX!M76</f>
        <v>7.25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11.161004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0.97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0.17741683520000001</v>
      </c>
      <c r="AD77">
        <f t="shared" si="4"/>
        <v>19.983587164799999</v>
      </c>
      <c r="AE77">
        <v>0</v>
      </c>
      <c r="AF77" s="24"/>
      <c r="AG77">
        <f t="shared" si="5"/>
        <v>19.983587164799999</v>
      </c>
      <c r="AI77" s="34">
        <f>PXIL!M77</f>
        <v>0</v>
      </c>
      <c r="AJ77" s="34">
        <f>PXIL!S77</f>
        <v>0</v>
      </c>
      <c r="AK77" s="34">
        <f>RTM_IEX!M77</f>
        <v>8.0299999999999994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11.161004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1.55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0.18252083520000001</v>
      </c>
      <c r="AD78">
        <f t="shared" si="4"/>
        <v>20.558483164800002</v>
      </c>
      <c r="AE78">
        <v>0</v>
      </c>
      <c r="AF78" s="24"/>
      <c r="AG78">
        <f t="shared" si="5"/>
        <v>20.558483164800002</v>
      </c>
      <c r="AI78" s="34">
        <f>PXIL!M78</f>
        <v>0</v>
      </c>
      <c r="AJ78" s="34">
        <f>PXIL!S78</f>
        <v>0</v>
      </c>
      <c r="AK78" s="34">
        <f>RTM_IEX!M78</f>
        <v>8.0299999999999994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11.161004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0.87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0.17653683520000002</v>
      </c>
      <c r="AD79">
        <f t="shared" si="4"/>
        <v>19.884467164799997</v>
      </c>
      <c r="AE79">
        <v>0</v>
      </c>
      <c r="AF79" s="24"/>
      <c r="AG79">
        <f t="shared" si="5"/>
        <v>19.884467164799997</v>
      </c>
      <c r="AI79" s="34">
        <f>PXIL!M79</f>
        <v>0</v>
      </c>
      <c r="AJ79" s="34">
        <f>PXIL!S79</f>
        <v>0</v>
      </c>
      <c r="AK79" s="34">
        <f>RTM_IEX!M79</f>
        <v>8.0299999999999994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11.161004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2.2200000000000002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0.18920883520000001</v>
      </c>
      <c r="AD80">
        <f t="shared" si="4"/>
        <v>21.311795164800003</v>
      </c>
      <c r="AE80">
        <v>0</v>
      </c>
      <c r="AF80" s="24"/>
      <c r="AG80">
        <f t="shared" si="5"/>
        <v>21.311795164800003</v>
      </c>
      <c r="AI80" s="34">
        <f>PXIL!M80</f>
        <v>0</v>
      </c>
      <c r="AJ80" s="34">
        <f>PXIL!S80</f>
        <v>0</v>
      </c>
      <c r="AK80" s="34">
        <f>RTM_IEX!M80</f>
        <v>8.1199999999999992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11.161004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1.84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0.18507283520000001</v>
      </c>
      <c r="AD81">
        <f t="shared" si="4"/>
        <v>20.8459311648</v>
      </c>
      <c r="AE81">
        <v>0</v>
      </c>
      <c r="AF81" s="24"/>
      <c r="AG81">
        <f t="shared" si="5"/>
        <v>20.8459311648</v>
      </c>
      <c r="AI81" s="34">
        <f>PXIL!M81</f>
        <v>0</v>
      </c>
      <c r="AJ81" s="34">
        <f>PXIL!S81</f>
        <v>0</v>
      </c>
      <c r="AK81" s="34">
        <f>RTM_IEX!M81</f>
        <v>8.0299999999999994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11.161004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3.86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0.20452083520000003</v>
      </c>
      <c r="AD82">
        <f t="shared" si="4"/>
        <v>23.0364831648</v>
      </c>
      <c r="AE82">
        <v>0</v>
      </c>
      <c r="AF82" s="24"/>
      <c r="AG82">
        <f t="shared" si="5"/>
        <v>23.0364831648</v>
      </c>
      <c r="AI82" s="34">
        <f>PXIL!M82</f>
        <v>0</v>
      </c>
      <c r="AJ82" s="34">
        <f>PXIL!S82</f>
        <v>0</v>
      </c>
      <c r="AK82" s="34">
        <f>RTM_IEX!M82</f>
        <v>8.2200000000000006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11.161004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4.16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0.21226483520000003</v>
      </c>
      <c r="AD83">
        <f t="shared" si="4"/>
        <v>23.9087391648</v>
      </c>
      <c r="AE83">
        <v>0</v>
      </c>
      <c r="AF83" s="24"/>
      <c r="AG83">
        <f t="shared" si="5"/>
        <v>23.9087391648</v>
      </c>
      <c r="AI83" s="34">
        <f>PXIL!M83</f>
        <v>0</v>
      </c>
      <c r="AJ83" s="34">
        <f>PXIL!S83</f>
        <v>0</v>
      </c>
      <c r="AK83" s="34">
        <f>RTM_IEX!M83</f>
        <v>8.8000000000000007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11.161004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2.73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0.20311283520000001</v>
      </c>
      <c r="AD84">
        <f t="shared" si="4"/>
        <v>22.877891164800001</v>
      </c>
      <c r="AE84">
        <v>0</v>
      </c>
      <c r="AF84" s="24"/>
      <c r="AG84">
        <f t="shared" si="5"/>
        <v>22.877891164800001</v>
      </c>
      <c r="AI84" s="34">
        <f>PXIL!M84</f>
        <v>0</v>
      </c>
      <c r="AJ84" s="34">
        <f>PXIL!S84</f>
        <v>0</v>
      </c>
      <c r="AK84" s="34">
        <f>RTM_IEX!M84</f>
        <v>9.19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11.161004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2.0299999999999998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0.2054888352</v>
      </c>
      <c r="AD85">
        <f t="shared" si="4"/>
        <v>23.145515164799999</v>
      </c>
      <c r="AE85">
        <v>0</v>
      </c>
      <c r="AF85" s="24"/>
      <c r="AG85">
        <f t="shared" si="5"/>
        <v>23.145515164799999</v>
      </c>
      <c r="AI85" s="34">
        <f>PXIL!M85</f>
        <v>0</v>
      </c>
      <c r="AJ85" s="34">
        <f>PXIL!S85</f>
        <v>0</v>
      </c>
      <c r="AK85" s="34">
        <f>RTM_IEX!M85</f>
        <v>10.16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11.161004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0.28000000000000003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0.1755688352</v>
      </c>
      <c r="AD86">
        <f t="shared" si="4"/>
        <v>19.775435164799998</v>
      </c>
      <c r="AE86">
        <v>0</v>
      </c>
      <c r="AF86" s="24"/>
      <c r="AG86">
        <f t="shared" si="5"/>
        <v>19.775435164799998</v>
      </c>
      <c r="AI86" s="34">
        <f>PXIL!M86</f>
        <v>0</v>
      </c>
      <c r="AJ86" s="34">
        <f>PXIL!S86</f>
        <v>0</v>
      </c>
      <c r="AK86" s="34">
        <f>RTM_IEX!M86</f>
        <v>8.51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11.161004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0.14714483519999999</v>
      </c>
      <c r="AD87">
        <f t="shared" si="4"/>
        <v>16.573859164800002</v>
      </c>
      <c r="AE87">
        <v>0</v>
      </c>
      <c r="AF87" s="24"/>
      <c r="AG87">
        <f t="shared" si="5"/>
        <v>16.573859164800002</v>
      </c>
      <c r="AI87" s="34">
        <f>PXIL!M87</f>
        <v>0</v>
      </c>
      <c r="AJ87" s="34">
        <f>PXIL!S87</f>
        <v>0</v>
      </c>
      <c r="AK87" s="34">
        <f>RTM_IEX!M87</f>
        <v>5.56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11.161004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0.16668083520000002</v>
      </c>
      <c r="AD88">
        <f t="shared" si="4"/>
        <v>18.774323164799998</v>
      </c>
      <c r="AE88">
        <v>0</v>
      </c>
      <c r="AF88" s="24"/>
      <c r="AG88">
        <f t="shared" si="5"/>
        <v>18.774323164799998</v>
      </c>
      <c r="AI88" s="34">
        <f>PXIL!M88</f>
        <v>0</v>
      </c>
      <c r="AJ88" s="34">
        <f>PXIL!S88</f>
        <v>0</v>
      </c>
      <c r="AK88" s="34">
        <f>RTM_IEX!M88</f>
        <v>7.38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11.161004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0.17064083520000001</v>
      </c>
      <c r="AD89">
        <f t="shared" si="4"/>
        <v>19.220363164800002</v>
      </c>
      <c r="AE89">
        <v>0</v>
      </c>
      <c r="AF89" s="24"/>
      <c r="AG89">
        <f t="shared" si="5"/>
        <v>19.220363164800002</v>
      </c>
      <c r="AI89" s="34">
        <f>PXIL!M89</f>
        <v>0</v>
      </c>
      <c r="AJ89" s="34">
        <f>PXIL!S89</f>
        <v>0</v>
      </c>
      <c r="AK89" s="34">
        <f>RTM_IEX!M89</f>
        <v>8.2200000000000006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11.161004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0.18436883520000003</v>
      </c>
      <c r="AD90">
        <f t="shared" si="4"/>
        <v>20.766635164799997</v>
      </c>
      <c r="AE90">
        <v>0</v>
      </c>
      <c r="AF90" s="24"/>
      <c r="AG90">
        <f t="shared" si="5"/>
        <v>20.766635164799997</v>
      </c>
      <c r="AI90" s="34">
        <f>PXIL!M90</f>
        <v>0</v>
      </c>
      <c r="AJ90" s="34">
        <f>PXIL!S90</f>
        <v>0</v>
      </c>
      <c r="AK90" s="34">
        <f>RTM_IEX!M90</f>
        <v>9.67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11.161004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0.17064083520000001</v>
      </c>
      <c r="AD91">
        <f t="shared" si="4"/>
        <v>19.220363164800002</v>
      </c>
      <c r="AE91">
        <v>0</v>
      </c>
      <c r="AF91" s="24"/>
      <c r="AG91">
        <f t="shared" si="5"/>
        <v>19.220363164800002</v>
      </c>
      <c r="AI91" s="34">
        <f>PXIL!M91</f>
        <v>0</v>
      </c>
      <c r="AJ91" s="34">
        <f>PXIL!S91</f>
        <v>0</v>
      </c>
      <c r="AK91" s="34">
        <f>RTM_IEX!M91</f>
        <v>8.2200000000000006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11.161004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0.1669448352</v>
      </c>
      <c r="AD92">
        <f t="shared" si="4"/>
        <v>18.804059164800002</v>
      </c>
      <c r="AE92">
        <v>0</v>
      </c>
      <c r="AF92" s="24"/>
      <c r="AG92">
        <f t="shared" si="5"/>
        <v>18.804059164800002</v>
      </c>
      <c r="AI92" s="34">
        <f>PXIL!M92</f>
        <v>0</v>
      </c>
      <c r="AJ92" s="34">
        <f>PXIL!S92</f>
        <v>0</v>
      </c>
      <c r="AK92" s="34">
        <f>RTM_IEX!M92</f>
        <v>7.79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11.161004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0.1350008352</v>
      </c>
      <c r="AD93">
        <f t="shared" si="4"/>
        <v>15.2060031648</v>
      </c>
      <c r="AE93">
        <v>0</v>
      </c>
      <c r="AF93" s="24"/>
      <c r="AG93">
        <f t="shared" si="5"/>
        <v>15.2060031648</v>
      </c>
      <c r="AI93" s="34">
        <f>PXIL!M93</f>
        <v>0</v>
      </c>
      <c r="AJ93" s="34">
        <f>PXIL!S93</f>
        <v>0</v>
      </c>
      <c r="AK93" s="34">
        <f>RTM_IEX!M93</f>
        <v>4.18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11.161004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0.13816883520000001</v>
      </c>
      <c r="AD94">
        <f t="shared" si="4"/>
        <v>15.562835164800001</v>
      </c>
      <c r="AE94">
        <v>0</v>
      </c>
      <c r="AF94" s="24"/>
      <c r="AG94">
        <f t="shared" si="5"/>
        <v>15.562835164800001</v>
      </c>
      <c r="AI94" s="34">
        <f>PXIL!M94</f>
        <v>0</v>
      </c>
      <c r="AJ94" s="34">
        <f>PXIL!S94</f>
        <v>0</v>
      </c>
      <c r="AK94" s="34">
        <f>RTM_IEX!M94</f>
        <v>4.54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11.161004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0.16034483520000001</v>
      </c>
      <c r="AD95">
        <f t="shared" si="4"/>
        <v>18.060659164800001</v>
      </c>
      <c r="AE95">
        <v>0</v>
      </c>
      <c r="AF95" s="24"/>
      <c r="AG95">
        <f t="shared" si="5"/>
        <v>18.060659164800001</v>
      </c>
      <c r="AI95" s="34">
        <f>PXIL!M95</f>
        <v>0</v>
      </c>
      <c r="AJ95" s="34">
        <f>PXIL!S95</f>
        <v>0</v>
      </c>
      <c r="AK95" s="34">
        <f>RTM_IEX!M95</f>
        <v>7.06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11.161004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0.15779283520000001</v>
      </c>
      <c r="AD96">
        <f t="shared" si="4"/>
        <v>17.773211164800003</v>
      </c>
      <c r="AE96">
        <v>0</v>
      </c>
      <c r="AF96" s="24"/>
      <c r="AG96">
        <f t="shared" si="5"/>
        <v>17.773211164800003</v>
      </c>
      <c r="AI96" s="34">
        <f>PXIL!M96</f>
        <v>0</v>
      </c>
      <c r="AJ96" s="34">
        <f>PXIL!S96</f>
        <v>0</v>
      </c>
      <c r="AK96" s="34">
        <f>RTM_IEX!M96</f>
        <v>6.77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11.161004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0.13570483520000001</v>
      </c>
      <c r="AD97">
        <f t="shared" si="4"/>
        <v>15.2852991648</v>
      </c>
      <c r="AE97">
        <v>0</v>
      </c>
      <c r="AF97" s="24"/>
      <c r="AG97">
        <f t="shared" si="5"/>
        <v>15.2852991648</v>
      </c>
      <c r="AI97" s="34">
        <f>PXIL!M97</f>
        <v>0</v>
      </c>
      <c r="AJ97" s="34">
        <f>PXIL!S97</f>
        <v>0</v>
      </c>
      <c r="AK97" s="34">
        <f>RTM_IEX!M97</f>
        <v>4.26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11.161004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0.12804883520000002</v>
      </c>
      <c r="AD98">
        <f t="shared" si="4"/>
        <v>14.422955164800001</v>
      </c>
      <c r="AE98">
        <v>0</v>
      </c>
      <c r="AF98" s="24"/>
      <c r="AG98">
        <f t="shared" si="5"/>
        <v>14.422955164800001</v>
      </c>
      <c r="AI98" s="34">
        <f>PXIL!M98</f>
        <v>0</v>
      </c>
      <c r="AJ98" s="34">
        <f>PXIL!S98</f>
        <v>0</v>
      </c>
      <c r="AK98" s="34">
        <f>RTM_IEX!M98</f>
        <v>3.39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0.26825973675000053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1.3822499999999998E-2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3.8390636834000008E-3</v>
      </c>
      <c r="AD99">
        <f t="shared" si="6"/>
        <v>0.43241817306660002</v>
      </c>
      <c r="AE99">
        <f t="shared" ref="AE99:AR99" si="8">SUM(AE3:AE98)/4000</f>
        <v>0</v>
      </c>
      <c r="AG99">
        <f t="shared" si="8"/>
        <v>0.43241817306660002</v>
      </c>
      <c r="AI99">
        <f t="shared" si="8"/>
        <v>0</v>
      </c>
      <c r="AJ99">
        <f t="shared" si="8"/>
        <v>0</v>
      </c>
      <c r="AK99">
        <f t="shared" si="8"/>
        <v>0.14960749999999987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4.5674999999999995E-3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45087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265</v>
      </c>
      <c r="C3" s="16">
        <f>'[1]10'!C5</f>
        <v>0</v>
      </c>
      <c r="D3" s="16">
        <f>'[1]10'!D5</f>
        <v>35</v>
      </c>
      <c r="E3" s="16">
        <f>'[1]10'!E5</f>
        <v>0</v>
      </c>
      <c r="F3" s="15">
        <f>SUM(B3:E3)</f>
        <v>300</v>
      </c>
      <c r="G3" s="15">
        <f>'[1]10'!H5</f>
        <v>152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'[1]10'!B6</f>
        <v>265</v>
      </c>
      <c r="C4" s="16">
        <f>'[1]10'!C6</f>
        <v>0</v>
      </c>
      <c r="D4" s="16">
        <f>'[1]10'!D6</f>
        <v>35</v>
      </c>
      <c r="E4" s="16">
        <f>'[1]10'!E6</f>
        <v>0</v>
      </c>
      <c r="F4" s="15">
        <f>SUM(B4:E4)</f>
        <v>300</v>
      </c>
      <c r="G4" s="15">
        <f>'[1]10'!H6</f>
        <v>152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'[1]10'!B7</f>
        <v>265</v>
      </c>
      <c r="C5" s="16">
        <f>'[1]10'!C7</f>
        <v>0</v>
      </c>
      <c r="D5" s="16">
        <f>'[1]10'!D7</f>
        <v>35</v>
      </c>
      <c r="E5" s="16">
        <f>'[1]10'!E7</f>
        <v>0</v>
      </c>
      <c r="F5" s="15">
        <f t="shared" ref="F5:F68" si="6">SUM(B5:E5)</f>
        <v>300</v>
      </c>
      <c r="G5" s="15">
        <f>'[1]10'!H7</f>
        <v>152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'[1]10'!B8</f>
        <v>265</v>
      </c>
      <c r="C6" s="16">
        <f>'[1]10'!C8</f>
        <v>0</v>
      </c>
      <c r="D6" s="16">
        <f>'[1]10'!D8</f>
        <v>35</v>
      </c>
      <c r="E6" s="16">
        <f>'[1]10'!E8</f>
        <v>0</v>
      </c>
      <c r="F6" s="15">
        <f t="shared" si="6"/>
        <v>300</v>
      </c>
      <c r="G6" s="15">
        <f>'[1]10'!H8</f>
        <v>152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'[1]10'!B9</f>
        <v>265</v>
      </c>
      <c r="C7" s="16">
        <f>'[1]10'!C9</f>
        <v>0</v>
      </c>
      <c r="D7" s="16">
        <f>'[1]10'!D9</f>
        <v>35</v>
      </c>
      <c r="E7" s="16">
        <f>'[1]10'!E9</f>
        <v>0</v>
      </c>
      <c r="F7" s="15">
        <f t="shared" si="6"/>
        <v>300</v>
      </c>
      <c r="G7" s="15">
        <f>'[1]10'!H9</f>
        <v>152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'[1]10'!B10</f>
        <v>265</v>
      </c>
      <c r="C8" s="16">
        <f>'[1]10'!C10</f>
        <v>0</v>
      </c>
      <c r="D8" s="16">
        <f>'[1]10'!D10</f>
        <v>35</v>
      </c>
      <c r="E8" s="16">
        <f>'[1]10'!E10</f>
        <v>0</v>
      </c>
      <c r="F8" s="15">
        <f t="shared" si="6"/>
        <v>300</v>
      </c>
      <c r="G8" s="15">
        <f>'[1]10'!H10</f>
        <v>152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'[1]10'!B11</f>
        <v>265</v>
      </c>
      <c r="C9" s="16">
        <f>'[1]10'!C11</f>
        <v>0</v>
      </c>
      <c r="D9" s="16">
        <f>'[1]10'!D11</f>
        <v>35</v>
      </c>
      <c r="E9" s="16">
        <f>'[1]10'!E11</f>
        <v>0</v>
      </c>
      <c r="F9" s="15">
        <f t="shared" si="6"/>
        <v>300</v>
      </c>
      <c r="G9" s="15">
        <f>'[1]10'!H11</f>
        <v>152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'[1]10'!B12</f>
        <v>265</v>
      </c>
      <c r="C10" s="16">
        <f>'[1]10'!C12</f>
        <v>0</v>
      </c>
      <c r="D10" s="16">
        <f>'[1]10'!D12</f>
        <v>35</v>
      </c>
      <c r="E10" s="16">
        <f>'[1]10'!E12</f>
        <v>0</v>
      </c>
      <c r="F10" s="15">
        <f t="shared" si="6"/>
        <v>300</v>
      </c>
      <c r="G10" s="15">
        <f>'[1]10'!H12</f>
        <v>152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'[1]10'!B13</f>
        <v>265</v>
      </c>
      <c r="C11" s="16">
        <f>'[1]10'!C13</f>
        <v>0</v>
      </c>
      <c r="D11" s="16">
        <f>'[1]10'!D13</f>
        <v>35</v>
      </c>
      <c r="E11" s="16">
        <f>'[1]10'!E13</f>
        <v>0</v>
      </c>
      <c r="F11" s="15">
        <f t="shared" si="6"/>
        <v>300</v>
      </c>
      <c r="G11" s="15">
        <f>'[1]10'!H13</f>
        <v>152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'[1]10'!B14</f>
        <v>265</v>
      </c>
      <c r="C12" s="16">
        <f>'[1]10'!C14</f>
        <v>0</v>
      </c>
      <c r="D12" s="16">
        <f>'[1]10'!D14</f>
        <v>35</v>
      </c>
      <c r="E12" s="16">
        <f>'[1]10'!E14</f>
        <v>0</v>
      </c>
      <c r="F12" s="15">
        <f t="shared" si="6"/>
        <v>300</v>
      </c>
      <c r="G12" s="15">
        <f>'[1]10'!H14</f>
        <v>152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'[1]10'!B15</f>
        <v>265</v>
      </c>
      <c r="C13" s="16">
        <f>'[1]10'!C15</f>
        <v>0</v>
      </c>
      <c r="D13" s="16">
        <f>'[1]10'!D15</f>
        <v>35</v>
      </c>
      <c r="E13" s="16">
        <f>'[1]10'!E15</f>
        <v>0</v>
      </c>
      <c r="F13" s="15">
        <f t="shared" si="6"/>
        <v>300</v>
      </c>
      <c r="G13" s="15">
        <f>'[1]10'!H15</f>
        <v>152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'[1]10'!B16</f>
        <v>265</v>
      </c>
      <c r="C14" s="16">
        <f>'[1]10'!C16</f>
        <v>0</v>
      </c>
      <c r="D14" s="16">
        <f>'[1]10'!D16</f>
        <v>35</v>
      </c>
      <c r="E14" s="16">
        <f>'[1]10'!E16</f>
        <v>0</v>
      </c>
      <c r="F14" s="15">
        <f t="shared" si="6"/>
        <v>300</v>
      </c>
      <c r="G14" s="15">
        <f>'[1]10'!H16</f>
        <v>152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'[1]10'!B17</f>
        <v>265</v>
      </c>
      <c r="C15" s="16">
        <f>'[1]10'!C17</f>
        <v>0</v>
      </c>
      <c r="D15" s="16">
        <f>'[1]10'!D17</f>
        <v>35</v>
      </c>
      <c r="E15" s="16">
        <f>'[1]10'!E17</f>
        <v>0</v>
      </c>
      <c r="F15" s="15">
        <f t="shared" si="6"/>
        <v>300</v>
      </c>
      <c r="G15" s="15">
        <f>'[1]10'!H17</f>
        <v>154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'[1]10'!B18</f>
        <v>265</v>
      </c>
      <c r="C16" s="16">
        <f>'[1]10'!C18</f>
        <v>0</v>
      </c>
      <c r="D16" s="16">
        <f>'[1]10'!D18</f>
        <v>35</v>
      </c>
      <c r="E16" s="16">
        <f>'[1]10'!E18</f>
        <v>0</v>
      </c>
      <c r="F16" s="15">
        <f t="shared" si="6"/>
        <v>300</v>
      </c>
      <c r="G16" s="15">
        <f>'[1]10'!H18</f>
        <v>154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'[1]10'!B19</f>
        <v>265</v>
      </c>
      <c r="C17" s="16">
        <f>'[1]10'!C19</f>
        <v>0</v>
      </c>
      <c r="D17" s="16">
        <f>'[1]10'!D19</f>
        <v>35</v>
      </c>
      <c r="E17" s="16">
        <f>'[1]10'!E19</f>
        <v>0</v>
      </c>
      <c r="F17" s="15">
        <f t="shared" si="6"/>
        <v>300</v>
      </c>
      <c r="G17" s="15">
        <f>'[1]10'!H19</f>
        <v>154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'[1]10'!B20</f>
        <v>265</v>
      </c>
      <c r="C18" s="16">
        <f>'[1]10'!C20</f>
        <v>0</v>
      </c>
      <c r="D18" s="16">
        <f>'[1]10'!D20</f>
        <v>35</v>
      </c>
      <c r="E18" s="16">
        <f>'[1]10'!E20</f>
        <v>0</v>
      </c>
      <c r="F18" s="15">
        <f t="shared" si="6"/>
        <v>300</v>
      </c>
      <c r="G18" s="15">
        <f>'[1]10'!H20</f>
        <v>154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'[1]10'!B21</f>
        <v>265</v>
      </c>
      <c r="C19" s="16">
        <f>'[1]10'!C21</f>
        <v>0</v>
      </c>
      <c r="D19" s="16">
        <f>'[1]10'!D21</f>
        <v>35</v>
      </c>
      <c r="E19" s="16">
        <f>'[1]10'!E21</f>
        <v>0</v>
      </c>
      <c r="F19" s="15">
        <f t="shared" si="6"/>
        <v>300</v>
      </c>
      <c r="G19" s="15">
        <f>'[1]10'!H21</f>
        <v>154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'[1]10'!B22</f>
        <v>265</v>
      </c>
      <c r="C20" s="16">
        <f>'[1]10'!C22</f>
        <v>0</v>
      </c>
      <c r="D20" s="16">
        <f>'[1]10'!D22</f>
        <v>35</v>
      </c>
      <c r="E20" s="16">
        <f>'[1]10'!E22</f>
        <v>0</v>
      </c>
      <c r="F20" s="15">
        <f t="shared" si="6"/>
        <v>300</v>
      </c>
      <c r="G20" s="15">
        <f>'[1]10'!H22</f>
        <v>154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'[1]10'!B23</f>
        <v>265</v>
      </c>
      <c r="C21" s="16">
        <f>'[1]10'!C23</f>
        <v>0</v>
      </c>
      <c r="D21" s="16">
        <f>'[1]10'!D23</f>
        <v>35</v>
      </c>
      <c r="E21" s="16">
        <f>'[1]10'!E23</f>
        <v>0</v>
      </c>
      <c r="F21" s="15">
        <f t="shared" si="6"/>
        <v>300</v>
      </c>
      <c r="G21" s="15">
        <f>'[1]10'!H23</f>
        <v>154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'[1]10'!B24</f>
        <v>265</v>
      </c>
      <c r="C22" s="16">
        <f>'[1]10'!C24</f>
        <v>0</v>
      </c>
      <c r="D22" s="16">
        <f>'[1]10'!D24</f>
        <v>35</v>
      </c>
      <c r="E22" s="16">
        <f>'[1]10'!E24</f>
        <v>0</v>
      </c>
      <c r="F22" s="15">
        <f t="shared" si="6"/>
        <v>300</v>
      </c>
      <c r="G22" s="15">
        <f>'[1]10'!H24</f>
        <v>154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'[1]10'!B25</f>
        <v>265</v>
      </c>
      <c r="C23" s="16">
        <f>'[1]10'!C25</f>
        <v>0</v>
      </c>
      <c r="D23" s="16">
        <f>'[1]10'!D25</f>
        <v>35</v>
      </c>
      <c r="E23" s="16">
        <f>'[1]10'!E25</f>
        <v>0</v>
      </c>
      <c r="F23" s="15">
        <f t="shared" si="6"/>
        <v>300</v>
      </c>
      <c r="G23" s="15">
        <f>'[1]10'!H25</f>
        <v>152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'[1]10'!B26</f>
        <v>265</v>
      </c>
      <c r="C24" s="16">
        <f>'[1]10'!C26</f>
        <v>0</v>
      </c>
      <c r="D24" s="16">
        <f>'[1]10'!D26</f>
        <v>35</v>
      </c>
      <c r="E24" s="16">
        <f>'[1]10'!E26</f>
        <v>0</v>
      </c>
      <c r="F24" s="15">
        <f t="shared" si="6"/>
        <v>300</v>
      </c>
      <c r="G24" s="15">
        <f>'[1]10'!H26</f>
        <v>152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'[1]10'!B27</f>
        <v>265</v>
      </c>
      <c r="C25" s="16">
        <f>'[1]10'!C27</f>
        <v>0</v>
      </c>
      <c r="D25" s="16">
        <f>'[1]10'!D27</f>
        <v>35</v>
      </c>
      <c r="E25" s="16">
        <f>'[1]10'!E27</f>
        <v>0</v>
      </c>
      <c r="F25" s="15">
        <f t="shared" si="6"/>
        <v>300</v>
      </c>
      <c r="G25" s="15">
        <f>'[1]10'!H27</f>
        <v>152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'[1]10'!B28</f>
        <v>265</v>
      </c>
      <c r="C26" s="16">
        <f>'[1]10'!C28</f>
        <v>0</v>
      </c>
      <c r="D26" s="16">
        <f>'[1]10'!D28</f>
        <v>35</v>
      </c>
      <c r="E26" s="16">
        <f>'[1]10'!E28</f>
        <v>0</v>
      </c>
      <c r="F26" s="15">
        <f t="shared" si="6"/>
        <v>300</v>
      </c>
      <c r="G26" s="15">
        <f>'[1]10'!H28</f>
        <v>152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'[1]10'!B29</f>
        <v>265</v>
      </c>
      <c r="C27" s="16">
        <f>'[1]10'!C29</f>
        <v>0</v>
      </c>
      <c r="D27" s="16">
        <f>'[1]10'!D29</f>
        <v>35</v>
      </c>
      <c r="E27" s="16">
        <f>'[1]10'!E29</f>
        <v>0</v>
      </c>
      <c r="F27" s="15">
        <f t="shared" si="6"/>
        <v>300</v>
      </c>
      <c r="G27" s="15">
        <f>'[1]10'!H29</f>
        <v>152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'[1]10'!B30</f>
        <v>265</v>
      </c>
      <c r="C28" s="16">
        <f>'[1]10'!C30</f>
        <v>0</v>
      </c>
      <c r="D28" s="16">
        <f>'[1]10'!D30</f>
        <v>35</v>
      </c>
      <c r="E28" s="16">
        <f>'[1]10'!E30</f>
        <v>0</v>
      </c>
      <c r="F28" s="15">
        <f t="shared" si="6"/>
        <v>300</v>
      </c>
      <c r="G28" s="15">
        <f>'[1]10'!H30</f>
        <v>152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'[1]10'!B31</f>
        <v>265</v>
      </c>
      <c r="C29" s="16">
        <f>'[1]10'!C31</f>
        <v>0</v>
      </c>
      <c r="D29" s="16">
        <f>'[1]10'!D31</f>
        <v>35</v>
      </c>
      <c r="E29" s="16">
        <f>'[1]10'!E31</f>
        <v>0</v>
      </c>
      <c r="F29" s="15">
        <f t="shared" si="6"/>
        <v>300</v>
      </c>
      <c r="G29" s="15">
        <f>'[1]10'!H31</f>
        <v>152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'[1]10'!B32</f>
        <v>265</v>
      </c>
      <c r="C30" s="16">
        <f>'[1]10'!C32</f>
        <v>0</v>
      </c>
      <c r="D30" s="16">
        <f>'[1]10'!D32</f>
        <v>35</v>
      </c>
      <c r="E30" s="16">
        <f>'[1]10'!E32</f>
        <v>0</v>
      </c>
      <c r="F30" s="15">
        <f t="shared" si="6"/>
        <v>300</v>
      </c>
      <c r="G30" s="15">
        <f>'[1]10'!H32</f>
        <v>152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'[1]10'!B33</f>
        <v>265</v>
      </c>
      <c r="C31" s="16">
        <f>'[1]10'!C33</f>
        <v>0</v>
      </c>
      <c r="D31" s="16">
        <f>'[1]10'!D33</f>
        <v>35</v>
      </c>
      <c r="E31" s="16">
        <f>'[1]10'!E33</f>
        <v>0</v>
      </c>
      <c r="F31" s="15">
        <f t="shared" si="6"/>
        <v>300</v>
      </c>
      <c r="G31" s="15">
        <f>'[1]10'!H33</f>
        <v>152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'[1]10'!B34</f>
        <v>265</v>
      </c>
      <c r="C32" s="16">
        <f>'[1]10'!C34</f>
        <v>0</v>
      </c>
      <c r="D32" s="16">
        <f>'[1]10'!D34</f>
        <v>35</v>
      </c>
      <c r="E32" s="16">
        <f>'[1]10'!E34</f>
        <v>0</v>
      </c>
      <c r="F32" s="15">
        <f t="shared" si="6"/>
        <v>300</v>
      </c>
      <c r="G32" s="15">
        <f>'[1]10'!H34</f>
        <v>152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'[1]10'!B35</f>
        <v>265</v>
      </c>
      <c r="C33" s="16">
        <f>'[1]10'!C35</f>
        <v>0</v>
      </c>
      <c r="D33" s="16">
        <f>'[1]10'!D35</f>
        <v>35</v>
      </c>
      <c r="E33" s="16">
        <f>'[1]10'!E35</f>
        <v>0</v>
      </c>
      <c r="F33" s="15">
        <f t="shared" si="6"/>
        <v>300</v>
      </c>
      <c r="G33" s="15">
        <f>'[1]10'!H35</f>
        <v>152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'[1]10'!B36</f>
        <v>265</v>
      </c>
      <c r="C34" s="16">
        <f>'[1]10'!C36</f>
        <v>0</v>
      </c>
      <c r="D34" s="16">
        <f>'[1]10'!D36</f>
        <v>35</v>
      </c>
      <c r="E34" s="16">
        <f>'[1]10'!E36</f>
        <v>0</v>
      </c>
      <c r="F34" s="15">
        <f t="shared" si="6"/>
        <v>300</v>
      </c>
      <c r="G34" s="15">
        <f>'[1]10'!H36</f>
        <v>152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'[1]10'!B37</f>
        <v>265</v>
      </c>
      <c r="C35" s="16">
        <f>'[1]10'!C37</f>
        <v>0</v>
      </c>
      <c r="D35" s="16">
        <f>'[1]10'!D37</f>
        <v>35</v>
      </c>
      <c r="E35" s="16">
        <f>'[1]10'!E37</f>
        <v>0</v>
      </c>
      <c r="F35" s="15">
        <f t="shared" si="6"/>
        <v>300</v>
      </c>
      <c r="G35" s="15">
        <f>'[1]10'!H37</f>
        <v>152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'[1]10'!B38</f>
        <v>265</v>
      </c>
      <c r="C36" s="16">
        <f>'[1]10'!C38</f>
        <v>0</v>
      </c>
      <c r="D36" s="16">
        <f>'[1]10'!D38</f>
        <v>35</v>
      </c>
      <c r="E36" s="16">
        <f>'[1]10'!E38</f>
        <v>0</v>
      </c>
      <c r="F36" s="15">
        <f t="shared" si="6"/>
        <v>300</v>
      </c>
      <c r="G36" s="15">
        <f>'[1]10'!H38</f>
        <v>152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'[1]10'!B39</f>
        <v>265</v>
      </c>
      <c r="C37" s="16">
        <f>'[1]10'!C39</f>
        <v>0</v>
      </c>
      <c r="D37" s="16">
        <f>'[1]10'!D39</f>
        <v>35</v>
      </c>
      <c r="E37" s="16">
        <f>'[1]10'!E39</f>
        <v>0</v>
      </c>
      <c r="F37" s="15">
        <f t="shared" si="6"/>
        <v>300</v>
      </c>
      <c r="G37" s="15">
        <f>'[1]10'!H39</f>
        <v>152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'[1]10'!B40</f>
        <v>265</v>
      </c>
      <c r="C38" s="16">
        <f>'[1]10'!C40</f>
        <v>0</v>
      </c>
      <c r="D38" s="16">
        <f>'[1]10'!D40</f>
        <v>35</v>
      </c>
      <c r="E38" s="16">
        <f>'[1]10'!E40</f>
        <v>0</v>
      </c>
      <c r="F38" s="15">
        <f t="shared" si="6"/>
        <v>300</v>
      </c>
      <c r="G38" s="15">
        <f>'[1]10'!H40</f>
        <v>148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148</v>
      </c>
      <c r="L38" s="18">
        <f>frq!C38</f>
        <v>1</v>
      </c>
      <c r="M38" s="16">
        <f t="shared" si="7"/>
        <v>148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148</v>
      </c>
    </row>
    <row r="39" spans="1:17">
      <c r="A39" s="8" t="s">
        <v>81</v>
      </c>
      <c r="B39" s="15">
        <f>'[1]10'!B41</f>
        <v>265</v>
      </c>
      <c r="C39" s="16">
        <f>'[1]10'!C41</f>
        <v>0</v>
      </c>
      <c r="D39" s="16">
        <f>'[1]10'!D41</f>
        <v>35</v>
      </c>
      <c r="E39" s="16">
        <f>'[1]10'!E41</f>
        <v>0</v>
      </c>
      <c r="F39" s="15">
        <f t="shared" si="6"/>
        <v>300</v>
      </c>
      <c r="G39" s="15">
        <f>'[1]10'!H41</f>
        <v>148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'[1]10'!B42</f>
        <v>265</v>
      </c>
      <c r="C40" s="16">
        <f>'[1]10'!C42</f>
        <v>0</v>
      </c>
      <c r="D40" s="16">
        <f>'[1]10'!D42</f>
        <v>35</v>
      </c>
      <c r="E40" s="16">
        <f>'[1]10'!E42</f>
        <v>0</v>
      </c>
      <c r="F40" s="15">
        <f t="shared" si="6"/>
        <v>300</v>
      </c>
      <c r="G40" s="15">
        <f>'[1]10'!H42</f>
        <v>148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'[1]10'!B43</f>
        <v>265</v>
      </c>
      <c r="C41" s="16">
        <f>'[1]10'!C43</f>
        <v>0</v>
      </c>
      <c r="D41" s="16">
        <f>'[1]10'!D43</f>
        <v>35</v>
      </c>
      <c r="E41" s="16">
        <f>'[1]10'!E43</f>
        <v>0</v>
      </c>
      <c r="F41" s="15">
        <f t="shared" si="6"/>
        <v>300</v>
      </c>
      <c r="G41" s="15">
        <f>'[1]10'!H43</f>
        <v>148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'[1]10'!B44</f>
        <v>265</v>
      </c>
      <c r="C42" s="16">
        <f>'[1]10'!C44</f>
        <v>0</v>
      </c>
      <c r="D42" s="16">
        <f>'[1]10'!D44</f>
        <v>35</v>
      </c>
      <c r="E42" s="16">
        <f>'[1]10'!E44</f>
        <v>0</v>
      </c>
      <c r="F42" s="15">
        <f t="shared" si="6"/>
        <v>300</v>
      </c>
      <c r="G42" s="15">
        <f>'[1]10'!H44</f>
        <v>148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'[1]10'!B45</f>
        <v>265</v>
      </c>
      <c r="C43" s="16">
        <f>'[1]10'!C45</f>
        <v>0</v>
      </c>
      <c r="D43" s="16">
        <f>'[1]10'!D45</f>
        <v>35</v>
      </c>
      <c r="E43" s="16">
        <f>'[1]10'!E45</f>
        <v>0</v>
      </c>
      <c r="F43" s="15">
        <f t="shared" si="6"/>
        <v>300</v>
      </c>
      <c r="G43" s="15">
        <f>'[1]10'!H45</f>
        <v>148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'[1]10'!B46</f>
        <v>265</v>
      </c>
      <c r="C44" s="16">
        <f>'[1]10'!C46</f>
        <v>0</v>
      </c>
      <c r="D44" s="16">
        <f>'[1]10'!D46</f>
        <v>35</v>
      </c>
      <c r="E44" s="16">
        <f>'[1]10'!E46</f>
        <v>0</v>
      </c>
      <c r="F44" s="15">
        <f t="shared" si="6"/>
        <v>300</v>
      </c>
      <c r="G44" s="15">
        <f>'[1]10'!H46</f>
        <v>148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'[1]10'!B47</f>
        <v>265</v>
      </c>
      <c r="C45" s="16">
        <f>'[1]10'!C47</f>
        <v>0</v>
      </c>
      <c r="D45" s="16">
        <f>'[1]10'!D47</f>
        <v>35</v>
      </c>
      <c r="E45" s="16">
        <f>'[1]10'!E47</f>
        <v>0</v>
      </c>
      <c r="F45" s="15">
        <f t="shared" si="6"/>
        <v>300</v>
      </c>
      <c r="G45" s="15">
        <f>'[1]10'!H47</f>
        <v>146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146</v>
      </c>
      <c r="L45" s="18">
        <f>frq!C45</f>
        <v>1</v>
      </c>
      <c r="M45" s="16">
        <f t="shared" si="7"/>
        <v>146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146</v>
      </c>
    </row>
    <row r="46" spans="1:17">
      <c r="A46" s="8" t="s">
        <v>88</v>
      </c>
      <c r="B46" s="15">
        <f>'[1]10'!B48</f>
        <v>265</v>
      </c>
      <c r="C46" s="16">
        <f>'[1]10'!C48</f>
        <v>0</v>
      </c>
      <c r="D46" s="16">
        <f>'[1]10'!D48</f>
        <v>35</v>
      </c>
      <c r="E46" s="16">
        <f>'[1]10'!E48</f>
        <v>0</v>
      </c>
      <c r="F46" s="15">
        <f t="shared" si="6"/>
        <v>300</v>
      </c>
      <c r="G46" s="15">
        <f>'[1]10'!H48</f>
        <v>146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146</v>
      </c>
      <c r="L46" s="18">
        <f>frq!C46</f>
        <v>1</v>
      </c>
      <c r="M46" s="16">
        <f t="shared" si="7"/>
        <v>146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146</v>
      </c>
    </row>
    <row r="47" spans="1:17">
      <c r="A47" s="8" t="s">
        <v>89</v>
      </c>
      <c r="B47" s="15">
        <f>'[1]10'!B49</f>
        <v>265</v>
      </c>
      <c r="C47" s="16">
        <f>'[1]10'!C49</f>
        <v>0</v>
      </c>
      <c r="D47" s="16">
        <f>'[1]10'!D49</f>
        <v>35</v>
      </c>
      <c r="E47" s="16">
        <f>'[1]10'!E49</f>
        <v>0</v>
      </c>
      <c r="F47" s="15">
        <f t="shared" si="6"/>
        <v>300</v>
      </c>
      <c r="G47" s="15">
        <f>'[1]10'!H49</f>
        <v>146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146</v>
      </c>
      <c r="L47" s="18">
        <f>frq!C47</f>
        <v>1</v>
      </c>
      <c r="M47" s="16">
        <f t="shared" si="7"/>
        <v>146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146</v>
      </c>
    </row>
    <row r="48" spans="1:17">
      <c r="A48" s="8" t="s">
        <v>90</v>
      </c>
      <c r="B48" s="15">
        <f>'[1]10'!B50</f>
        <v>265</v>
      </c>
      <c r="C48" s="16">
        <f>'[1]10'!C50</f>
        <v>0</v>
      </c>
      <c r="D48" s="16">
        <f>'[1]10'!D50</f>
        <v>35</v>
      </c>
      <c r="E48" s="16">
        <f>'[1]10'!E50</f>
        <v>0</v>
      </c>
      <c r="F48" s="15">
        <f t="shared" si="6"/>
        <v>300</v>
      </c>
      <c r="G48" s="15">
        <f>'[1]10'!H50</f>
        <v>146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146</v>
      </c>
      <c r="L48" s="18">
        <f>frq!C48</f>
        <v>1</v>
      </c>
      <c r="M48" s="16">
        <f t="shared" si="7"/>
        <v>146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146</v>
      </c>
    </row>
    <row r="49" spans="1:17">
      <c r="A49" s="8" t="s">
        <v>91</v>
      </c>
      <c r="B49" s="15">
        <f>'[1]10'!B51</f>
        <v>265</v>
      </c>
      <c r="C49" s="16">
        <f>'[1]10'!C51</f>
        <v>0</v>
      </c>
      <c r="D49" s="16">
        <f>'[1]10'!D51</f>
        <v>35</v>
      </c>
      <c r="E49" s="16">
        <f>'[1]10'!E51</f>
        <v>0</v>
      </c>
      <c r="F49" s="15">
        <f t="shared" si="6"/>
        <v>300</v>
      </c>
      <c r="G49" s="15">
        <f>'[1]10'!H51</f>
        <v>146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146</v>
      </c>
      <c r="L49" s="18">
        <f>frq!C49</f>
        <v>1</v>
      </c>
      <c r="M49" s="16">
        <f t="shared" si="7"/>
        <v>146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146</v>
      </c>
    </row>
    <row r="50" spans="1:17">
      <c r="A50" s="8" t="s">
        <v>92</v>
      </c>
      <c r="B50" s="15">
        <f>'[1]10'!B52</f>
        <v>265</v>
      </c>
      <c r="C50" s="16">
        <f>'[1]10'!C52</f>
        <v>0</v>
      </c>
      <c r="D50" s="16">
        <f>'[1]10'!D52</f>
        <v>35</v>
      </c>
      <c r="E50" s="16">
        <f>'[1]10'!E52</f>
        <v>0</v>
      </c>
      <c r="F50" s="15">
        <f t="shared" si="6"/>
        <v>300</v>
      </c>
      <c r="G50" s="15">
        <f>'[1]10'!H52</f>
        <v>146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146</v>
      </c>
      <c r="L50" s="18">
        <f>frq!C50</f>
        <v>1</v>
      </c>
      <c r="M50" s="16">
        <f t="shared" si="7"/>
        <v>146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146</v>
      </c>
    </row>
    <row r="51" spans="1:17">
      <c r="A51" s="8" t="s">
        <v>93</v>
      </c>
      <c r="B51" s="15">
        <f>'[1]10'!B53</f>
        <v>265</v>
      </c>
      <c r="C51" s="16">
        <f>'[1]10'!C53</f>
        <v>0</v>
      </c>
      <c r="D51" s="16">
        <f>'[1]10'!D53</f>
        <v>35</v>
      </c>
      <c r="E51" s="16">
        <f>'[1]10'!E53</f>
        <v>0</v>
      </c>
      <c r="F51" s="15">
        <f t="shared" si="6"/>
        <v>300</v>
      </c>
      <c r="G51" s="15">
        <f>'[1]10'!H53</f>
        <v>144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144</v>
      </c>
      <c r="L51" s="18">
        <f>frq!C51</f>
        <v>1</v>
      </c>
      <c r="M51" s="16">
        <f t="shared" si="7"/>
        <v>144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144</v>
      </c>
    </row>
    <row r="52" spans="1:17">
      <c r="A52" s="8" t="s">
        <v>94</v>
      </c>
      <c r="B52" s="15">
        <f>'[1]10'!B54</f>
        <v>265</v>
      </c>
      <c r="C52" s="16">
        <f>'[1]10'!C54</f>
        <v>0</v>
      </c>
      <c r="D52" s="16">
        <f>'[1]10'!D54</f>
        <v>35</v>
      </c>
      <c r="E52" s="16">
        <f>'[1]10'!E54</f>
        <v>0</v>
      </c>
      <c r="F52" s="15">
        <f t="shared" si="6"/>
        <v>300</v>
      </c>
      <c r="G52" s="15">
        <f>'[1]10'!H54</f>
        <v>144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144</v>
      </c>
      <c r="L52" s="18">
        <f>frq!C52</f>
        <v>1</v>
      </c>
      <c r="M52" s="16">
        <f t="shared" si="7"/>
        <v>144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144</v>
      </c>
    </row>
    <row r="53" spans="1:17">
      <c r="A53" s="8" t="s">
        <v>95</v>
      </c>
      <c r="B53" s="15">
        <f>'[1]10'!B55</f>
        <v>265</v>
      </c>
      <c r="C53" s="16">
        <f>'[1]10'!C55</f>
        <v>0</v>
      </c>
      <c r="D53" s="16">
        <f>'[1]10'!D55</f>
        <v>35</v>
      </c>
      <c r="E53" s="16">
        <f>'[1]10'!E55</f>
        <v>0</v>
      </c>
      <c r="F53" s="15">
        <f t="shared" si="6"/>
        <v>300</v>
      </c>
      <c r="G53" s="15">
        <f>'[1]10'!H55</f>
        <v>144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144</v>
      </c>
      <c r="L53" s="18">
        <f>frq!C53</f>
        <v>1</v>
      </c>
      <c r="M53" s="16">
        <f t="shared" si="7"/>
        <v>144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144</v>
      </c>
    </row>
    <row r="54" spans="1:17">
      <c r="A54" s="8" t="s">
        <v>96</v>
      </c>
      <c r="B54" s="15">
        <f>'[1]10'!B56</f>
        <v>265</v>
      </c>
      <c r="C54" s="16">
        <f>'[1]10'!C56</f>
        <v>0</v>
      </c>
      <c r="D54" s="16">
        <f>'[1]10'!D56</f>
        <v>35</v>
      </c>
      <c r="E54" s="16">
        <f>'[1]10'!E56</f>
        <v>0</v>
      </c>
      <c r="F54" s="15">
        <f t="shared" si="6"/>
        <v>300</v>
      </c>
      <c r="G54" s="15">
        <f>'[1]10'!H56</f>
        <v>144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144</v>
      </c>
      <c r="L54" s="18">
        <f>frq!C54</f>
        <v>1</v>
      </c>
      <c r="M54" s="16">
        <f t="shared" si="7"/>
        <v>144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144</v>
      </c>
    </row>
    <row r="55" spans="1:17">
      <c r="A55" s="8" t="s">
        <v>97</v>
      </c>
      <c r="B55" s="15">
        <f>'[1]10'!B57</f>
        <v>265</v>
      </c>
      <c r="C55" s="16">
        <f>'[1]10'!C57</f>
        <v>0</v>
      </c>
      <c r="D55" s="16">
        <f>'[1]10'!D57</f>
        <v>35</v>
      </c>
      <c r="E55" s="16">
        <f>'[1]10'!E57</f>
        <v>0</v>
      </c>
      <c r="F55" s="15">
        <f t="shared" si="6"/>
        <v>300</v>
      </c>
      <c r="G55" s="15">
        <f>'[1]10'!H57</f>
        <v>144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144</v>
      </c>
      <c r="L55" s="18">
        <f>frq!C55</f>
        <v>1</v>
      </c>
      <c r="M55" s="16">
        <f t="shared" si="7"/>
        <v>144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'[1]10'!B58</f>
        <v>265</v>
      </c>
      <c r="C56" s="16">
        <f>'[1]10'!C58</f>
        <v>0</v>
      </c>
      <c r="D56" s="16">
        <f>'[1]10'!D58</f>
        <v>35</v>
      </c>
      <c r="E56" s="16">
        <f>'[1]10'!E58</f>
        <v>0</v>
      </c>
      <c r="F56" s="15">
        <f t="shared" si="6"/>
        <v>300</v>
      </c>
      <c r="G56" s="15">
        <f>'[1]10'!H58</f>
        <v>144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144</v>
      </c>
      <c r="L56" s="18">
        <f>frq!C56</f>
        <v>1</v>
      </c>
      <c r="M56" s="16">
        <f t="shared" si="7"/>
        <v>144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'[1]10'!B59</f>
        <v>265</v>
      </c>
      <c r="C57" s="16">
        <f>'[1]10'!C59</f>
        <v>0</v>
      </c>
      <c r="D57" s="16">
        <f>'[1]10'!D59</f>
        <v>35</v>
      </c>
      <c r="E57" s="16">
        <f>'[1]10'!E59</f>
        <v>0</v>
      </c>
      <c r="F57" s="15">
        <f t="shared" si="6"/>
        <v>300</v>
      </c>
      <c r="G57" s="15">
        <f>'[1]10'!H59</f>
        <v>144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144</v>
      </c>
      <c r="L57" s="18">
        <f>frq!C57</f>
        <v>1</v>
      </c>
      <c r="M57" s="16">
        <f t="shared" si="7"/>
        <v>144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144</v>
      </c>
    </row>
    <row r="58" spans="1:17">
      <c r="A58" s="8" t="s">
        <v>100</v>
      </c>
      <c r="B58" s="15">
        <f>'[1]10'!B60</f>
        <v>265</v>
      </c>
      <c r="C58" s="16">
        <f>'[1]10'!C60</f>
        <v>0</v>
      </c>
      <c r="D58" s="16">
        <f>'[1]10'!D60</f>
        <v>35</v>
      </c>
      <c r="E58" s="16">
        <f>'[1]10'!E60</f>
        <v>0</v>
      </c>
      <c r="F58" s="15">
        <f t="shared" si="6"/>
        <v>300</v>
      </c>
      <c r="G58" s="15">
        <f>'[1]10'!H60</f>
        <v>141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141</v>
      </c>
      <c r="L58" s="18">
        <f>frq!C58</f>
        <v>1</v>
      </c>
      <c r="M58" s="16">
        <f t="shared" si="7"/>
        <v>141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141</v>
      </c>
    </row>
    <row r="59" spans="1:17">
      <c r="A59" s="8" t="s">
        <v>101</v>
      </c>
      <c r="B59" s="15">
        <f>'[1]10'!B61</f>
        <v>265</v>
      </c>
      <c r="C59" s="16">
        <f>'[1]10'!C61</f>
        <v>0</v>
      </c>
      <c r="D59" s="16">
        <f>'[1]10'!D61</f>
        <v>35</v>
      </c>
      <c r="E59" s="16">
        <f>'[1]10'!E61</f>
        <v>0</v>
      </c>
      <c r="F59" s="15">
        <f t="shared" si="6"/>
        <v>300</v>
      </c>
      <c r="G59" s="15">
        <f>'[1]10'!H61</f>
        <v>141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141</v>
      </c>
      <c r="L59" s="18">
        <f>frq!C59</f>
        <v>1</v>
      </c>
      <c r="M59" s="16">
        <f t="shared" si="7"/>
        <v>141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141</v>
      </c>
    </row>
    <row r="60" spans="1:17">
      <c r="A60" s="8" t="s">
        <v>102</v>
      </c>
      <c r="B60" s="15">
        <f>'[1]10'!B62</f>
        <v>265</v>
      </c>
      <c r="C60" s="16">
        <f>'[1]10'!C62</f>
        <v>0</v>
      </c>
      <c r="D60" s="16">
        <f>'[1]10'!D62</f>
        <v>35</v>
      </c>
      <c r="E60" s="16">
        <f>'[1]10'!E62</f>
        <v>0</v>
      </c>
      <c r="F60" s="15">
        <f t="shared" si="6"/>
        <v>300</v>
      </c>
      <c r="G60" s="15">
        <f>'[1]10'!H62</f>
        <v>141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141</v>
      </c>
      <c r="L60" s="18">
        <f>frq!C60</f>
        <v>1</v>
      </c>
      <c r="M60" s="16">
        <f t="shared" si="7"/>
        <v>141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141</v>
      </c>
    </row>
    <row r="61" spans="1:17">
      <c r="A61" s="8" t="s">
        <v>103</v>
      </c>
      <c r="B61" s="15">
        <f>'[1]10'!B63</f>
        <v>265</v>
      </c>
      <c r="C61" s="16">
        <f>'[1]10'!C63</f>
        <v>0</v>
      </c>
      <c r="D61" s="16">
        <f>'[1]10'!D63</f>
        <v>35</v>
      </c>
      <c r="E61" s="16">
        <f>'[1]10'!E63</f>
        <v>0</v>
      </c>
      <c r="F61" s="15">
        <f t="shared" si="6"/>
        <v>300</v>
      </c>
      <c r="G61" s="15">
        <f>'[1]10'!H63</f>
        <v>141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141</v>
      </c>
      <c r="L61" s="18">
        <f>frq!C61</f>
        <v>1</v>
      </c>
      <c r="M61" s="16">
        <f t="shared" si="7"/>
        <v>141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141</v>
      </c>
    </row>
    <row r="62" spans="1:17">
      <c r="A62" s="8" t="s">
        <v>104</v>
      </c>
      <c r="B62" s="15">
        <f>'[1]10'!B64</f>
        <v>265</v>
      </c>
      <c r="C62" s="16">
        <f>'[1]10'!C64</f>
        <v>0</v>
      </c>
      <c r="D62" s="16">
        <f>'[1]10'!D64</f>
        <v>35</v>
      </c>
      <c r="E62" s="16">
        <f>'[1]10'!E64</f>
        <v>0</v>
      </c>
      <c r="F62" s="15">
        <f t="shared" si="6"/>
        <v>300</v>
      </c>
      <c r="G62" s="15">
        <f>'[1]10'!H64</f>
        <v>141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141</v>
      </c>
      <c r="L62" s="18">
        <f>frq!C62</f>
        <v>1</v>
      </c>
      <c r="M62" s="16">
        <f t="shared" si="7"/>
        <v>141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141</v>
      </c>
    </row>
    <row r="63" spans="1:17">
      <c r="A63" s="8" t="s">
        <v>105</v>
      </c>
      <c r="B63" s="15">
        <f>'[1]10'!B65</f>
        <v>265</v>
      </c>
      <c r="C63" s="16">
        <f>'[1]10'!C65</f>
        <v>0</v>
      </c>
      <c r="D63" s="16">
        <f>'[1]10'!D65</f>
        <v>35</v>
      </c>
      <c r="E63" s="16">
        <f>'[1]10'!E65</f>
        <v>0</v>
      </c>
      <c r="F63" s="15">
        <f t="shared" si="6"/>
        <v>300</v>
      </c>
      <c r="G63" s="15">
        <f>'[1]10'!H65</f>
        <v>140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140</v>
      </c>
      <c r="L63" s="18">
        <f>frq!C63</f>
        <v>1</v>
      </c>
      <c r="M63" s="16">
        <f t="shared" si="7"/>
        <v>140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140</v>
      </c>
    </row>
    <row r="64" spans="1:17">
      <c r="A64" s="8" t="s">
        <v>106</v>
      </c>
      <c r="B64" s="15">
        <f>'[1]10'!B66</f>
        <v>265</v>
      </c>
      <c r="C64" s="16">
        <f>'[1]10'!C66</f>
        <v>0</v>
      </c>
      <c r="D64" s="16">
        <f>'[1]10'!D66</f>
        <v>35</v>
      </c>
      <c r="E64" s="16">
        <f>'[1]10'!E66</f>
        <v>0</v>
      </c>
      <c r="F64" s="15">
        <f t="shared" si="6"/>
        <v>300</v>
      </c>
      <c r="G64" s="15">
        <f>'[1]10'!H66</f>
        <v>140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140</v>
      </c>
      <c r="L64" s="18">
        <f>frq!C64</f>
        <v>1</v>
      </c>
      <c r="M64" s="16">
        <f t="shared" si="7"/>
        <v>140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140</v>
      </c>
    </row>
    <row r="65" spans="1:19">
      <c r="A65" s="8" t="s">
        <v>107</v>
      </c>
      <c r="B65" s="15">
        <f>'[1]10'!B67</f>
        <v>265</v>
      </c>
      <c r="C65" s="16">
        <f>'[1]10'!C67</f>
        <v>0</v>
      </c>
      <c r="D65" s="16">
        <f>'[1]10'!D67</f>
        <v>35</v>
      </c>
      <c r="E65" s="16">
        <f>'[1]10'!E67</f>
        <v>0</v>
      </c>
      <c r="F65" s="15">
        <f t="shared" si="6"/>
        <v>300</v>
      </c>
      <c r="G65" s="15">
        <f>'[1]10'!H67</f>
        <v>140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140</v>
      </c>
      <c r="L65" s="18">
        <f>frq!C65</f>
        <v>1</v>
      </c>
      <c r="M65" s="16">
        <f t="shared" si="7"/>
        <v>140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140</v>
      </c>
    </row>
    <row r="66" spans="1:19">
      <c r="A66" s="8" t="s">
        <v>108</v>
      </c>
      <c r="B66" s="15">
        <f>'[1]10'!B68</f>
        <v>265</v>
      </c>
      <c r="C66" s="16">
        <f>'[1]10'!C68</f>
        <v>0</v>
      </c>
      <c r="D66" s="16">
        <f>'[1]10'!D68</f>
        <v>35</v>
      </c>
      <c r="E66" s="16">
        <f>'[1]10'!E68</f>
        <v>0</v>
      </c>
      <c r="F66" s="15">
        <f t="shared" si="6"/>
        <v>300</v>
      </c>
      <c r="G66" s="15">
        <f>'[1]10'!H68</f>
        <v>140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140</v>
      </c>
      <c r="L66" s="18">
        <f>frq!C66</f>
        <v>1</v>
      </c>
      <c r="M66" s="16">
        <f t="shared" si="7"/>
        <v>140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140</v>
      </c>
    </row>
    <row r="67" spans="1:19">
      <c r="A67" s="8" t="s">
        <v>109</v>
      </c>
      <c r="B67" s="15">
        <f>'[1]10'!B69</f>
        <v>265</v>
      </c>
      <c r="C67" s="16">
        <f>'[1]10'!C69</f>
        <v>0</v>
      </c>
      <c r="D67" s="16">
        <f>'[1]10'!D69</f>
        <v>35</v>
      </c>
      <c r="E67" s="16">
        <f>'[1]10'!E69</f>
        <v>0</v>
      </c>
      <c r="F67" s="15">
        <f t="shared" si="6"/>
        <v>300</v>
      </c>
      <c r="G67" s="15">
        <f>'[1]10'!H69</f>
        <v>142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'[1]10'!B70</f>
        <v>265</v>
      </c>
      <c r="C68" s="16">
        <f>'[1]10'!C70</f>
        <v>0</v>
      </c>
      <c r="D68" s="16">
        <f>'[1]10'!D70</f>
        <v>35</v>
      </c>
      <c r="E68" s="16">
        <f>'[1]10'!E70</f>
        <v>0</v>
      </c>
      <c r="F68" s="15">
        <f t="shared" si="6"/>
        <v>300</v>
      </c>
      <c r="G68" s="15">
        <f>'[1]10'!H70</f>
        <v>142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142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'[1]10'!B71</f>
        <v>265</v>
      </c>
      <c r="C69" s="16">
        <f>'[1]10'!C71</f>
        <v>0</v>
      </c>
      <c r="D69" s="16">
        <f>'[1]10'!D71</f>
        <v>35</v>
      </c>
      <c r="E69" s="16">
        <f>'[1]10'!E71</f>
        <v>0</v>
      </c>
      <c r="F69" s="15">
        <f t="shared" ref="F69:F98" si="17">SUM(B69:E69)</f>
        <v>300</v>
      </c>
      <c r="G69" s="15">
        <f>'[1]10'!H71</f>
        <v>142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142</v>
      </c>
      <c r="L69" s="18">
        <f>frq!C69</f>
        <v>1</v>
      </c>
      <c r="M69" s="16">
        <f t="shared" si="11"/>
        <v>142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'[1]10'!B72</f>
        <v>265</v>
      </c>
      <c r="C70" s="16">
        <f>'[1]10'!C72</f>
        <v>0</v>
      </c>
      <c r="D70" s="16">
        <f>'[1]10'!D72</f>
        <v>35</v>
      </c>
      <c r="E70" s="16">
        <f>'[1]10'!E72</f>
        <v>0</v>
      </c>
      <c r="F70" s="15">
        <f t="shared" si="17"/>
        <v>300</v>
      </c>
      <c r="G70" s="15">
        <f>'[1]10'!H72</f>
        <v>142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142</v>
      </c>
      <c r="L70" s="18">
        <f>frq!C70</f>
        <v>1</v>
      </c>
      <c r="M70" s="16">
        <f t="shared" si="11"/>
        <v>142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142</v>
      </c>
    </row>
    <row r="71" spans="1:19">
      <c r="A71" s="8" t="s">
        <v>113</v>
      </c>
      <c r="B71" s="15">
        <f>'[1]10'!B73</f>
        <v>265</v>
      </c>
      <c r="C71" s="16">
        <f>'[1]10'!C73</f>
        <v>0</v>
      </c>
      <c r="D71" s="16">
        <f>'[1]10'!D73</f>
        <v>35</v>
      </c>
      <c r="E71" s="16">
        <f>'[1]10'!E73</f>
        <v>0</v>
      </c>
      <c r="F71" s="15">
        <f t="shared" si="17"/>
        <v>300</v>
      </c>
      <c r="G71" s="15">
        <f>'[1]10'!H73</f>
        <v>143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143</v>
      </c>
      <c r="L71" s="18">
        <f>frq!C71</f>
        <v>1</v>
      </c>
      <c r="M71" s="16">
        <f t="shared" si="11"/>
        <v>143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143</v>
      </c>
    </row>
    <row r="72" spans="1:19">
      <c r="A72" s="8" t="s">
        <v>114</v>
      </c>
      <c r="B72" s="15">
        <f>'[1]10'!B74</f>
        <v>265</v>
      </c>
      <c r="C72" s="16">
        <f>'[1]10'!C74</f>
        <v>0</v>
      </c>
      <c r="D72" s="16">
        <f>'[1]10'!D74</f>
        <v>35</v>
      </c>
      <c r="E72" s="16">
        <f>'[1]10'!E74</f>
        <v>0</v>
      </c>
      <c r="F72" s="15">
        <f t="shared" si="17"/>
        <v>300</v>
      </c>
      <c r="G72" s="15">
        <f>'[1]10'!H74</f>
        <v>143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143</v>
      </c>
      <c r="L72" s="18">
        <f>frq!C72</f>
        <v>1</v>
      </c>
      <c r="M72" s="16">
        <f t="shared" si="11"/>
        <v>143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143</v>
      </c>
    </row>
    <row r="73" spans="1:19">
      <c r="A73" s="8" t="s">
        <v>115</v>
      </c>
      <c r="B73" s="15">
        <f>'[1]10'!B75</f>
        <v>265</v>
      </c>
      <c r="C73" s="16">
        <f>'[1]10'!C75</f>
        <v>0</v>
      </c>
      <c r="D73" s="16">
        <f>'[1]10'!D75</f>
        <v>35</v>
      </c>
      <c r="E73" s="16">
        <f>'[1]10'!E75</f>
        <v>0</v>
      </c>
      <c r="F73" s="15">
        <f t="shared" si="17"/>
        <v>300</v>
      </c>
      <c r="G73" s="15">
        <f>'[1]10'!H75</f>
        <v>143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143</v>
      </c>
      <c r="L73" s="18">
        <f>frq!C73</f>
        <v>1</v>
      </c>
      <c r="M73" s="16">
        <f t="shared" si="11"/>
        <v>143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143</v>
      </c>
    </row>
    <row r="74" spans="1:19">
      <c r="A74" s="8" t="s">
        <v>116</v>
      </c>
      <c r="B74" s="15">
        <f>'[1]10'!B76</f>
        <v>265</v>
      </c>
      <c r="C74" s="16">
        <f>'[1]10'!C76</f>
        <v>0</v>
      </c>
      <c r="D74" s="16">
        <f>'[1]10'!D76</f>
        <v>35</v>
      </c>
      <c r="E74" s="16">
        <f>'[1]10'!E76</f>
        <v>0</v>
      </c>
      <c r="F74" s="15">
        <f t="shared" si="17"/>
        <v>300</v>
      </c>
      <c r="G74" s="15">
        <f>'[1]10'!H76</f>
        <v>143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143</v>
      </c>
      <c r="L74" s="18">
        <f>frq!C74</f>
        <v>1</v>
      </c>
      <c r="M74" s="16">
        <f t="shared" si="11"/>
        <v>143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143</v>
      </c>
    </row>
    <row r="75" spans="1:19">
      <c r="A75" s="8" t="s">
        <v>117</v>
      </c>
      <c r="B75" s="15">
        <f>'[1]10'!B77</f>
        <v>265</v>
      </c>
      <c r="C75" s="16">
        <f>'[1]10'!C77</f>
        <v>0</v>
      </c>
      <c r="D75" s="16">
        <f>'[1]10'!D77</f>
        <v>35</v>
      </c>
      <c r="E75" s="16">
        <f>'[1]10'!E77</f>
        <v>0</v>
      </c>
      <c r="F75" s="15">
        <f t="shared" si="17"/>
        <v>300</v>
      </c>
      <c r="G75" s="15">
        <f>'[1]10'!H77</f>
        <v>143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143</v>
      </c>
      <c r="L75" s="18">
        <f>frq!C75</f>
        <v>1</v>
      </c>
      <c r="M75" s="16">
        <f t="shared" si="11"/>
        <v>143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143</v>
      </c>
    </row>
    <row r="76" spans="1:19">
      <c r="A76" s="8" t="s">
        <v>118</v>
      </c>
      <c r="B76" s="15">
        <f>'[1]10'!B78</f>
        <v>265</v>
      </c>
      <c r="C76" s="16">
        <f>'[1]10'!C78</f>
        <v>0</v>
      </c>
      <c r="D76" s="16">
        <f>'[1]10'!D78</f>
        <v>35</v>
      </c>
      <c r="E76" s="16">
        <f>'[1]10'!E78</f>
        <v>0</v>
      </c>
      <c r="F76" s="15">
        <f t="shared" si="17"/>
        <v>300</v>
      </c>
      <c r="G76" s="15">
        <f>'[1]10'!H78</f>
        <v>146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'[1]10'!B79</f>
        <v>265</v>
      </c>
      <c r="C77" s="16">
        <f>'[1]10'!C79</f>
        <v>0</v>
      </c>
      <c r="D77" s="16">
        <f>'[1]10'!D79</f>
        <v>35</v>
      </c>
      <c r="E77" s="16">
        <f>'[1]10'!E79</f>
        <v>0</v>
      </c>
      <c r="F77" s="15">
        <f t="shared" si="17"/>
        <v>300</v>
      </c>
      <c r="G77" s="15">
        <f>'[1]10'!H79</f>
        <v>146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'[1]10'!B80</f>
        <v>265</v>
      </c>
      <c r="C78" s="16">
        <f>'[1]10'!C80</f>
        <v>0</v>
      </c>
      <c r="D78" s="16">
        <f>'[1]10'!D80</f>
        <v>35</v>
      </c>
      <c r="E78" s="16">
        <f>'[1]10'!E80</f>
        <v>0</v>
      </c>
      <c r="F78" s="15">
        <f t="shared" si="17"/>
        <v>300</v>
      </c>
      <c r="G78" s="15">
        <f>'[1]10'!H80</f>
        <v>146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'[1]10'!B81</f>
        <v>265</v>
      </c>
      <c r="C79" s="16">
        <f>'[1]10'!C81</f>
        <v>0</v>
      </c>
      <c r="D79" s="16">
        <f>'[1]10'!D81</f>
        <v>35</v>
      </c>
      <c r="E79" s="16">
        <f>'[1]10'!E81</f>
        <v>0</v>
      </c>
      <c r="F79" s="15">
        <f t="shared" si="17"/>
        <v>300</v>
      </c>
      <c r="G79" s="15">
        <f>'[1]10'!H81</f>
        <v>146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'[1]10'!B82</f>
        <v>265</v>
      </c>
      <c r="C80" s="16">
        <f>'[1]10'!C82</f>
        <v>0</v>
      </c>
      <c r="D80" s="16">
        <f>'[1]10'!D82</f>
        <v>35</v>
      </c>
      <c r="E80" s="16">
        <f>'[1]10'!E82</f>
        <v>0</v>
      </c>
      <c r="F80" s="15">
        <f t="shared" si="17"/>
        <v>300</v>
      </c>
      <c r="G80" s="15">
        <f>'[1]10'!H82</f>
        <v>146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'[1]10'!B83</f>
        <v>265</v>
      </c>
      <c r="C81" s="16">
        <f>'[1]10'!C83</f>
        <v>0</v>
      </c>
      <c r="D81" s="16">
        <f>'[1]10'!D83</f>
        <v>35</v>
      </c>
      <c r="E81" s="16">
        <f>'[1]10'!E83</f>
        <v>0</v>
      </c>
      <c r="F81" s="15">
        <f t="shared" si="17"/>
        <v>300</v>
      </c>
      <c r="G81" s="15">
        <f>'[1]10'!H83</f>
        <v>146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'[1]10'!B84</f>
        <v>265</v>
      </c>
      <c r="C82" s="16">
        <f>'[1]10'!C84</f>
        <v>0</v>
      </c>
      <c r="D82" s="16">
        <f>'[1]10'!D84</f>
        <v>35</v>
      </c>
      <c r="E82" s="16">
        <f>'[1]10'!E84</f>
        <v>0</v>
      </c>
      <c r="F82" s="15">
        <f t="shared" si="17"/>
        <v>300</v>
      </c>
      <c r="G82" s="15">
        <f>'[1]10'!H84</f>
        <v>146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'[1]10'!B85</f>
        <v>265</v>
      </c>
      <c r="C83" s="16">
        <f>'[1]10'!C85</f>
        <v>0</v>
      </c>
      <c r="D83" s="16">
        <f>'[1]10'!D85</f>
        <v>35</v>
      </c>
      <c r="E83" s="16">
        <f>'[1]10'!E85</f>
        <v>0</v>
      </c>
      <c r="F83" s="15">
        <f t="shared" si="17"/>
        <v>300</v>
      </c>
      <c r="G83" s="15">
        <f>'[1]10'!H85</f>
        <v>148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'[1]10'!B86</f>
        <v>265</v>
      </c>
      <c r="C84" s="16">
        <f>'[1]10'!C86</f>
        <v>0</v>
      </c>
      <c r="D84" s="16">
        <f>'[1]10'!D86</f>
        <v>35</v>
      </c>
      <c r="E84" s="16">
        <f>'[1]10'!E86</f>
        <v>0</v>
      </c>
      <c r="F84" s="15">
        <f t="shared" si="17"/>
        <v>300</v>
      </c>
      <c r="G84" s="15">
        <f>'[1]10'!H86</f>
        <v>148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'[1]10'!B87</f>
        <v>265</v>
      </c>
      <c r="C85" s="16">
        <f>'[1]10'!C87</f>
        <v>0</v>
      </c>
      <c r="D85" s="16">
        <f>'[1]10'!D87</f>
        <v>35</v>
      </c>
      <c r="E85" s="16">
        <f>'[1]10'!E87</f>
        <v>0</v>
      </c>
      <c r="F85" s="15">
        <f t="shared" si="17"/>
        <v>300</v>
      </c>
      <c r="G85" s="15">
        <f>'[1]10'!H87</f>
        <v>148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'[1]10'!B88</f>
        <v>265</v>
      </c>
      <c r="C86" s="16">
        <f>'[1]10'!C88</f>
        <v>0</v>
      </c>
      <c r="D86" s="16">
        <f>'[1]10'!D88</f>
        <v>35</v>
      </c>
      <c r="E86" s="16">
        <f>'[1]10'!E88</f>
        <v>0</v>
      </c>
      <c r="F86" s="15">
        <f t="shared" si="17"/>
        <v>300</v>
      </c>
      <c r="G86" s="15">
        <f>'[1]10'!H88</f>
        <v>148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'[1]10'!B89</f>
        <v>265</v>
      </c>
      <c r="C87" s="16">
        <f>'[1]10'!C89</f>
        <v>0</v>
      </c>
      <c r="D87" s="16">
        <f>'[1]10'!D89</f>
        <v>35</v>
      </c>
      <c r="E87" s="16">
        <f>'[1]10'!E89</f>
        <v>0</v>
      </c>
      <c r="F87" s="15">
        <f t="shared" si="17"/>
        <v>300</v>
      </c>
      <c r="G87" s="15">
        <f>'[1]10'!H89</f>
        <v>150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'[1]10'!B90</f>
        <v>265</v>
      </c>
      <c r="C88" s="16">
        <f>'[1]10'!C90</f>
        <v>0</v>
      </c>
      <c r="D88" s="16">
        <f>'[1]10'!D90</f>
        <v>35</v>
      </c>
      <c r="E88" s="16">
        <f>'[1]10'!E90</f>
        <v>0</v>
      </c>
      <c r="F88" s="15">
        <f t="shared" si="17"/>
        <v>300</v>
      </c>
      <c r="G88" s="15">
        <f>'[1]10'!H90</f>
        <v>150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'[1]10'!B91</f>
        <v>265</v>
      </c>
      <c r="C89" s="16">
        <f>'[1]10'!C91</f>
        <v>0</v>
      </c>
      <c r="D89" s="16">
        <f>'[1]10'!D91</f>
        <v>35</v>
      </c>
      <c r="E89" s="16">
        <f>'[1]10'!E91</f>
        <v>0</v>
      </c>
      <c r="F89" s="15">
        <f t="shared" si="17"/>
        <v>300</v>
      </c>
      <c r="G89" s="15">
        <f>'[1]10'!H91</f>
        <v>150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'[1]10'!B92</f>
        <v>265</v>
      </c>
      <c r="C90" s="16">
        <f>'[1]10'!C92</f>
        <v>0</v>
      </c>
      <c r="D90" s="16">
        <f>'[1]10'!D92</f>
        <v>35</v>
      </c>
      <c r="E90" s="16">
        <f>'[1]10'!E92</f>
        <v>0</v>
      </c>
      <c r="F90" s="15">
        <f t="shared" si="17"/>
        <v>300</v>
      </c>
      <c r="G90" s="15">
        <f>'[1]10'!H92</f>
        <v>150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'[1]10'!B93</f>
        <v>265</v>
      </c>
      <c r="C91" s="16">
        <f>'[1]10'!C93</f>
        <v>0</v>
      </c>
      <c r="D91" s="16">
        <f>'[1]10'!D93</f>
        <v>35</v>
      </c>
      <c r="E91" s="16">
        <f>'[1]10'!E93</f>
        <v>0</v>
      </c>
      <c r="F91" s="15">
        <f t="shared" si="17"/>
        <v>300</v>
      </c>
      <c r="G91" s="15">
        <f>'[1]10'!H93</f>
        <v>152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'[1]10'!B94</f>
        <v>265</v>
      </c>
      <c r="C92" s="16">
        <f>'[1]10'!C94</f>
        <v>0</v>
      </c>
      <c r="D92" s="16">
        <f>'[1]10'!D94</f>
        <v>35</v>
      </c>
      <c r="E92" s="16">
        <f>'[1]10'!E94</f>
        <v>0</v>
      </c>
      <c r="F92" s="15">
        <f t="shared" si="17"/>
        <v>300</v>
      </c>
      <c r="G92" s="15">
        <f>'[1]10'!H94</f>
        <v>152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'[1]10'!B95</f>
        <v>265</v>
      </c>
      <c r="C93" s="16">
        <f>'[1]10'!C95</f>
        <v>0</v>
      </c>
      <c r="D93" s="16">
        <f>'[1]10'!D95</f>
        <v>35</v>
      </c>
      <c r="E93" s="16">
        <f>'[1]10'!E95</f>
        <v>0</v>
      </c>
      <c r="F93" s="15">
        <f t="shared" si="17"/>
        <v>300</v>
      </c>
      <c r="G93" s="15">
        <f>'[1]10'!H95</f>
        <v>152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'[1]10'!B96</f>
        <v>265</v>
      </c>
      <c r="C94" s="16">
        <f>'[1]10'!C96</f>
        <v>0</v>
      </c>
      <c r="D94" s="16">
        <f>'[1]10'!D96</f>
        <v>35</v>
      </c>
      <c r="E94" s="16">
        <f>'[1]10'!E96</f>
        <v>0</v>
      </c>
      <c r="F94" s="15">
        <f t="shared" si="17"/>
        <v>300</v>
      </c>
      <c r="G94" s="15">
        <f>'[1]10'!H96</f>
        <v>152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'[1]10'!B97</f>
        <v>265</v>
      </c>
      <c r="C95" s="16">
        <f>'[1]10'!C97</f>
        <v>0</v>
      </c>
      <c r="D95" s="16">
        <f>'[1]10'!D97</f>
        <v>35</v>
      </c>
      <c r="E95" s="16">
        <f>'[1]10'!E97</f>
        <v>0</v>
      </c>
      <c r="F95" s="15">
        <f t="shared" si="17"/>
        <v>300</v>
      </c>
      <c r="G95" s="15">
        <f>'[1]10'!H97</f>
        <v>152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'[1]10'!B98</f>
        <v>265</v>
      </c>
      <c r="C96" s="16">
        <f>'[1]10'!C98</f>
        <v>0</v>
      </c>
      <c r="D96" s="16">
        <f>'[1]10'!D98</f>
        <v>35</v>
      </c>
      <c r="E96" s="16">
        <f>'[1]10'!E98</f>
        <v>0</v>
      </c>
      <c r="F96" s="15">
        <f t="shared" si="17"/>
        <v>300</v>
      </c>
      <c r="G96" s="15">
        <f>'[1]10'!H98</f>
        <v>152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'[1]10'!B99</f>
        <v>265</v>
      </c>
      <c r="C97" s="16">
        <f>'[1]10'!C99</f>
        <v>0</v>
      </c>
      <c r="D97" s="16">
        <f>'[1]10'!D99</f>
        <v>35</v>
      </c>
      <c r="E97" s="16">
        <f>'[1]10'!E99</f>
        <v>0</v>
      </c>
      <c r="F97" s="15">
        <f t="shared" si="17"/>
        <v>300</v>
      </c>
      <c r="G97" s="15">
        <f>'[1]10'!H99</f>
        <v>152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'[1]10'!B100</f>
        <v>265</v>
      </c>
      <c r="C98" s="16">
        <f>'[1]10'!C100</f>
        <v>0</v>
      </c>
      <c r="D98" s="16">
        <f>'[1]10'!D100</f>
        <v>35</v>
      </c>
      <c r="E98" s="16">
        <f>'[1]10'!E100</f>
        <v>0</v>
      </c>
      <c r="F98" s="15">
        <f t="shared" si="17"/>
        <v>300</v>
      </c>
      <c r="G98" s="15">
        <f>'[1]10'!H100</f>
        <v>152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3.5585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3.5585</v>
      </c>
      <c r="L99" s="15">
        <f t="shared" si="18"/>
        <v>2.4E-2</v>
      </c>
      <c r="M99" s="15">
        <f t="shared" si="18"/>
        <v>3.5585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3.5585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45087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'[2]10'!B5</f>
        <v>84</v>
      </c>
      <c r="C3" s="176">
        <f>'[2]10'!C5</f>
        <v>0</v>
      </c>
      <c r="D3" s="176">
        <f>'[2]10'!D5</f>
        <v>0</v>
      </c>
      <c r="E3" s="176">
        <f>'[2]10'!E5</f>
        <v>0</v>
      </c>
      <c r="F3" s="15">
        <f>SUM(B3:E3)</f>
        <v>84</v>
      </c>
      <c r="G3" s="175">
        <f>'[2]10'!H5</f>
        <v>34</v>
      </c>
      <c r="H3" s="176">
        <f>'[2]10'!I5</f>
        <v>0</v>
      </c>
      <c r="I3" s="176">
        <f>'[2]10'!J5</f>
        <v>0</v>
      </c>
      <c r="J3" s="176">
        <f>'[2]10'!K5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75">
        <f>'[2]10'!B6</f>
        <v>84</v>
      </c>
      <c r="C4" s="176">
        <f>'[2]10'!C6</f>
        <v>0</v>
      </c>
      <c r="D4" s="176">
        <f>'[2]10'!D6</f>
        <v>0</v>
      </c>
      <c r="E4" s="176">
        <f>'[2]10'!E6</f>
        <v>0</v>
      </c>
      <c r="F4" s="15">
        <f>SUM(B4:E4)</f>
        <v>84</v>
      </c>
      <c r="G4" s="175">
        <f>'[2]10'!H6</f>
        <v>34</v>
      </c>
      <c r="H4" s="176">
        <f>'[2]10'!I6</f>
        <v>0</v>
      </c>
      <c r="I4" s="176">
        <f>'[2]10'!J6</f>
        <v>0</v>
      </c>
      <c r="J4" s="176">
        <f>'[2]10'!K6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75">
        <f>'[2]10'!B7</f>
        <v>84</v>
      </c>
      <c r="C5" s="176">
        <f>'[2]10'!C7</f>
        <v>0</v>
      </c>
      <c r="D5" s="176">
        <f>'[2]10'!D7</f>
        <v>0</v>
      </c>
      <c r="E5" s="176">
        <f>'[2]10'!E7</f>
        <v>0</v>
      </c>
      <c r="F5" s="15">
        <f t="shared" ref="F5:F68" si="6">SUM(B5:E5)</f>
        <v>84</v>
      </c>
      <c r="G5" s="175">
        <f>'[2]10'!H7</f>
        <v>34</v>
      </c>
      <c r="H5" s="176">
        <f>'[2]10'!I7</f>
        <v>0</v>
      </c>
      <c r="I5" s="176">
        <f>'[2]10'!J7</f>
        <v>0</v>
      </c>
      <c r="J5" s="176">
        <f>'[2]10'!K7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75">
        <f>'[2]10'!B8</f>
        <v>84</v>
      </c>
      <c r="C6" s="176">
        <f>'[2]10'!C8</f>
        <v>0</v>
      </c>
      <c r="D6" s="176">
        <f>'[2]10'!D8</f>
        <v>0</v>
      </c>
      <c r="E6" s="176">
        <f>'[2]10'!E8</f>
        <v>0</v>
      </c>
      <c r="F6" s="15">
        <f t="shared" si="6"/>
        <v>84</v>
      </c>
      <c r="G6" s="175">
        <f>'[2]10'!H8</f>
        <v>34</v>
      </c>
      <c r="H6" s="176">
        <f>'[2]10'!I8</f>
        <v>0</v>
      </c>
      <c r="I6" s="176">
        <f>'[2]10'!J8</f>
        <v>0</v>
      </c>
      <c r="J6" s="176">
        <f>'[2]10'!K8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75">
        <f>'[2]10'!B9</f>
        <v>84</v>
      </c>
      <c r="C7" s="176">
        <f>'[2]10'!C9</f>
        <v>0</v>
      </c>
      <c r="D7" s="176">
        <f>'[2]10'!D9</f>
        <v>0</v>
      </c>
      <c r="E7" s="176">
        <f>'[2]10'!E9</f>
        <v>0</v>
      </c>
      <c r="F7" s="15">
        <f t="shared" si="6"/>
        <v>84</v>
      </c>
      <c r="G7" s="175">
        <f>'[2]10'!H9</f>
        <v>34</v>
      </c>
      <c r="H7" s="176">
        <f>'[2]10'!I9</f>
        <v>0</v>
      </c>
      <c r="I7" s="176">
        <f>'[2]10'!J9</f>
        <v>0</v>
      </c>
      <c r="J7" s="176">
        <f>'[2]10'!K9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75">
        <f>'[2]10'!B10</f>
        <v>84</v>
      </c>
      <c r="C8" s="176">
        <f>'[2]10'!C10</f>
        <v>0</v>
      </c>
      <c r="D8" s="176">
        <f>'[2]10'!D10</f>
        <v>0</v>
      </c>
      <c r="E8" s="176">
        <f>'[2]10'!E10</f>
        <v>0</v>
      </c>
      <c r="F8" s="15">
        <f t="shared" si="6"/>
        <v>84</v>
      </c>
      <c r="G8" s="175">
        <f>'[2]10'!H10</f>
        <v>34</v>
      </c>
      <c r="H8" s="176">
        <f>'[2]10'!I10</f>
        <v>0</v>
      </c>
      <c r="I8" s="176">
        <f>'[2]10'!J10</f>
        <v>0</v>
      </c>
      <c r="J8" s="176">
        <f>'[2]10'!K10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75">
        <f>'[2]10'!B11</f>
        <v>84</v>
      </c>
      <c r="C9" s="176">
        <f>'[2]10'!C11</f>
        <v>0</v>
      </c>
      <c r="D9" s="176">
        <f>'[2]10'!D11</f>
        <v>0</v>
      </c>
      <c r="E9" s="176">
        <f>'[2]10'!E11</f>
        <v>0</v>
      </c>
      <c r="F9" s="15">
        <f t="shared" si="6"/>
        <v>84</v>
      </c>
      <c r="G9" s="175">
        <f>'[2]10'!H11</f>
        <v>34</v>
      </c>
      <c r="H9" s="176">
        <f>'[2]10'!I11</f>
        <v>0</v>
      </c>
      <c r="I9" s="176">
        <f>'[2]10'!J11</f>
        <v>0</v>
      </c>
      <c r="J9" s="176">
        <f>'[2]10'!K11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75">
        <f>'[2]10'!B12</f>
        <v>84</v>
      </c>
      <c r="C10" s="176">
        <f>'[2]10'!C12</f>
        <v>0</v>
      </c>
      <c r="D10" s="176">
        <f>'[2]10'!D12</f>
        <v>0</v>
      </c>
      <c r="E10" s="176">
        <f>'[2]10'!E12</f>
        <v>0</v>
      </c>
      <c r="F10" s="15">
        <f t="shared" si="6"/>
        <v>84</v>
      </c>
      <c r="G10" s="175">
        <f>'[2]10'!H12</f>
        <v>34</v>
      </c>
      <c r="H10" s="176">
        <f>'[2]10'!I12</f>
        <v>0</v>
      </c>
      <c r="I10" s="176">
        <f>'[2]10'!J12</f>
        <v>0</v>
      </c>
      <c r="J10" s="176">
        <f>'[2]10'!K12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75">
        <f>'[2]10'!B13</f>
        <v>84</v>
      </c>
      <c r="C11" s="176">
        <f>'[2]10'!C13</f>
        <v>0</v>
      </c>
      <c r="D11" s="176">
        <f>'[2]10'!D13</f>
        <v>0</v>
      </c>
      <c r="E11" s="176">
        <f>'[2]10'!E13</f>
        <v>0</v>
      </c>
      <c r="F11" s="15">
        <f t="shared" si="6"/>
        <v>84</v>
      </c>
      <c r="G11" s="175">
        <f>'[2]10'!H13</f>
        <v>34</v>
      </c>
      <c r="H11" s="176">
        <f>'[2]10'!I13</f>
        <v>0</v>
      </c>
      <c r="I11" s="176">
        <f>'[2]10'!J13</f>
        <v>0</v>
      </c>
      <c r="J11" s="176">
        <f>'[2]10'!K13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75">
        <f>'[2]10'!B14</f>
        <v>84</v>
      </c>
      <c r="C12" s="176">
        <f>'[2]10'!C14</f>
        <v>0</v>
      </c>
      <c r="D12" s="176">
        <f>'[2]10'!D14</f>
        <v>0</v>
      </c>
      <c r="E12" s="176">
        <f>'[2]10'!E14</f>
        <v>0</v>
      </c>
      <c r="F12" s="15">
        <f t="shared" si="6"/>
        <v>84</v>
      </c>
      <c r="G12" s="175">
        <f>'[2]10'!H14</f>
        <v>34</v>
      </c>
      <c r="H12" s="176">
        <f>'[2]10'!I14</f>
        <v>0</v>
      </c>
      <c r="I12" s="176">
        <f>'[2]10'!J14</f>
        <v>0</v>
      </c>
      <c r="J12" s="176">
        <f>'[2]10'!K14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75">
        <f>'[2]10'!B15</f>
        <v>84</v>
      </c>
      <c r="C13" s="176">
        <f>'[2]10'!C15</f>
        <v>0</v>
      </c>
      <c r="D13" s="176">
        <f>'[2]10'!D15</f>
        <v>0</v>
      </c>
      <c r="E13" s="176">
        <f>'[2]10'!E15</f>
        <v>0</v>
      </c>
      <c r="F13" s="15">
        <f t="shared" si="6"/>
        <v>84</v>
      </c>
      <c r="G13" s="175">
        <f>'[2]10'!H15</f>
        <v>34</v>
      </c>
      <c r="H13" s="176">
        <f>'[2]10'!I15</f>
        <v>0</v>
      </c>
      <c r="I13" s="176">
        <f>'[2]10'!J15</f>
        <v>0</v>
      </c>
      <c r="J13" s="176">
        <f>'[2]10'!K15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75">
        <f>'[2]10'!B16</f>
        <v>84</v>
      </c>
      <c r="C14" s="176">
        <f>'[2]10'!C16</f>
        <v>0</v>
      </c>
      <c r="D14" s="176">
        <f>'[2]10'!D16</f>
        <v>0</v>
      </c>
      <c r="E14" s="176">
        <f>'[2]10'!E16</f>
        <v>0</v>
      </c>
      <c r="F14" s="15">
        <f t="shared" si="6"/>
        <v>84</v>
      </c>
      <c r="G14" s="175">
        <f>'[2]10'!H16</f>
        <v>34</v>
      </c>
      <c r="H14" s="176">
        <f>'[2]10'!I16</f>
        <v>0</v>
      </c>
      <c r="I14" s="176">
        <f>'[2]10'!J16</f>
        <v>0</v>
      </c>
      <c r="J14" s="176">
        <f>'[2]10'!K16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75">
        <f>'[2]10'!B17</f>
        <v>84</v>
      </c>
      <c r="C15" s="176">
        <f>'[2]10'!C17</f>
        <v>0</v>
      </c>
      <c r="D15" s="176">
        <f>'[2]10'!D17</f>
        <v>0</v>
      </c>
      <c r="E15" s="176">
        <f>'[2]10'!E17</f>
        <v>0</v>
      </c>
      <c r="F15" s="15">
        <f t="shared" si="6"/>
        <v>84</v>
      </c>
      <c r="G15" s="175">
        <f>'[2]10'!H17</f>
        <v>34</v>
      </c>
      <c r="H15" s="176">
        <f>'[2]10'!I17</f>
        <v>0</v>
      </c>
      <c r="I15" s="176">
        <f>'[2]10'!J17</f>
        <v>0</v>
      </c>
      <c r="J15" s="176">
        <f>'[2]10'!K17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75">
        <f>'[2]10'!B18</f>
        <v>84</v>
      </c>
      <c r="C16" s="176">
        <f>'[2]10'!C18</f>
        <v>0</v>
      </c>
      <c r="D16" s="176">
        <f>'[2]10'!D18</f>
        <v>0</v>
      </c>
      <c r="E16" s="176">
        <f>'[2]10'!E18</f>
        <v>0</v>
      </c>
      <c r="F16" s="15">
        <f t="shared" si="6"/>
        <v>84</v>
      </c>
      <c r="G16" s="175">
        <f>'[2]10'!H18</f>
        <v>34</v>
      </c>
      <c r="H16" s="176">
        <f>'[2]10'!I18</f>
        <v>0</v>
      </c>
      <c r="I16" s="176">
        <f>'[2]10'!J18</f>
        <v>0</v>
      </c>
      <c r="J16" s="176">
        <f>'[2]10'!K18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75">
        <f>'[2]10'!B19</f>
        <v>84</v>
      </c>
      <c r="C17" s="176">
        <f>'[2]10'!C19</f>
        <v>0</v>
      </c>
      <c r="D17" s="176">
        <f>'[2]10'!D19</f>
        <v>0</v>
      </c>
      <c r="E17" s="176">
        <f>'[2]10'!E19</f>
        <v>0</v>
      </c>
      <c r="F17" s="15">
        <f t="shared" si="6"/>
        <v>84</v>
      </c>
      <c r="G17" s="175">
        <f>'[2]10'!H19</f>
        <v>34</v>
      </c>
      <c r="H17" s="176">
        <f>'[2]10'!I19</f>
        <v>0</v>
      </c>
      <c r="I17" s="176">
        <f>'[2]10'!J19</f>
        <v>0</v>
      </c>
      <c r="J17" s="176">
        <f>'[2]10'!K19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75">
        <f>'[2]10'!B20</f>
        <v>84</v>
      </c>
      <c r="C18" s="176">
        <f>'[2]10'!C20</f>
        <v>0</v>
      </c>
      <c r="D18" s="176">
        <f>'[2]10'!D20</f>
        <v>0</v>
      </c>
      <c r="E18" s="176">
        <f>'[2]10'!E20</f>
        <v>0</v>
      </c>
      <c r="F18" s="15">
        <f t="shared" si="6"/>
        <v>84</v>
      </c>
      <c r="G18" s="175">
        <f>'[2]10'!H20</f>
        <v>34</v>
      </c>
      <c r="H18" s="176">
        <f>'[2]10'!I20</f>
        <v>0</v>
      </c>
      <c r="I18" s="176">
        <f>'[2]10'!J20</f>
        <v>0</v>
      </c>
      <c r="J18" s="176">
        <f>'[2]10'!K20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75">
        <f>'[2]10'!B21</f>
        <v>84</v>
      </c>
      <c r="C19" s="176">
        <f>'[2]10'!C21</f>
        <v>0</v>
      </c>
      <c r="D19" s="176">
        <f>'[2]10'!D21</f>
        <v>0</v>
      </c>
      <c r="E19" s="176">
        <f>'[2]10'!E21</f>
        <v>0</v>
      </c>
      <c r="F19" s="15">
        <f t="shared" si="6"/>
        <v>84</v>
      </c>
      <c r="G19" s="175">
        <f>'[2]10'!H21</f>
        <v>34</v>
      </c>
      <c r="H19" s="176">
        <f>'[2]10'!I21</f>
        <v>0</v>
      </c>
      <c r="I19" s="176">
        <f>'[2]10'!J21</f>
        <v>0</v>
      </c>
      <c r="J19" s="176">
        <f>'[2]10'!K21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75">
        <f>'[2]10'!B22</f>
        <v>84</v>
      </c>
      <c r="C20" s="176">
        <f>'[2]10'!C22</f>
        <v>0</v>
      </c>
      <c r="D20" s="176">
        <f>'[2]10'!D22</f>
        <v>0</v>
      </c>
      <c r="E20" s="176">
        <f>'[2]10'!E22</f>
        <v>0</v>
      </c>
      <c r="F20" s="15">
        <f t="shared" si="6"/>
        <v>84</v>
      </c>
      <c r="G20" s="175">
        <f>'[2]10'!H22</f>
        <v>34</v>
      </c>
      <c r="H20" s="176">
        <f>'[2]10'!I22</f>
        <v>0</v>
      </c>
      <c r="I20" s="176">
        <f>'[2]10'!J22</f>
        <v>0</v>
      </c>
      <c r="J20" s="176">
        <f>'[2]10'!K22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75">
        <f>'[2]10'!B23</f>
        <v>84</v>
      </c>
      <c r="C21" s="176">
        <f>'[2]10'!C23</f>
        <v>0</v>
      </c>
      <c r="D21" s="176">
        <f>'[2]10'!D23</f>
        <v>0</v>
      </c>
      <c r="E21" s="176">
        <f>'[2]10'!E23</f>
        <v>0</v>
      </c>
      <c r="F21" s="15">
        <f t="shared" si="6"/>
        <v>84</v>
      </c>
      <c r="G21" s="175">
        <f>'[2]10'!H23</f>
        <v>34</v>
      </c>
      <c r="H21" s="176">
        <f>'[2]10'!I23</f>
        <v>0</v>
      </c>
      <c r="I21" s="176">
        <f>'[2]10'!J23</f>
        <v>0</v>
      </c>
      <c r="J21" s="176">
        <f>'[2]10'!K23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75">
        <f>'[2]10'!B24</f>
        <v>84</v>
      </c>
      <c r="C22" s="176">
        <f>'[2]10'!C24</f>
        <v>0</v>
      </c>
      <c r="D22" s="176">
        <f>'[2]10'!D24</f>
        <v>0</v>
      </c>
      <c r="E22" s="176">
        <f>'[2]10'!E24</f>
        <v>0</v>
      </c>
      <c r="F22" s="15">
        <f t="shared" si="6"/>
        <v>84</v>
      </c>
      <c r="G22" s="175">
        <f>'[2]10'!H24</f>
        <v>33</v>
      </c>
      <c r="H22" s="176">
        <f>'[2]10'!I24</f>
        <v>0</v>
      </c>
      <c r="I22" s="176">
        <f>'[2]10'!J24</f>
        <v>0</v>
      </c>
      <c r="J22" s="176">
        <f>'[2]10'!K24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75">
        <f>'[2]10'!B25</f>
        <v>84</v>
      </c>
      <c r="C23" s="176">
        <f>'[2]10'!C25</f>
        <v>0</v>
      </c>
      <c r="D23" s="176">
        <f>'[2]10'!D25</f>
        <v>0</v>
      </c>
      <c r="E23" s="176">
        <f>'[2]10'!E25</f>
        <v>0</v>
      </c>
      <c r="F23" s="15">
        <f t="shared" si="6"/>
        <v>84</v>
      </c>
      <c r="G23" s="175">
        <f>'[2]10'!H25</f>
        <v>33</v>
      </c>
      <c r="H23" s="176">
        <f>'[2]10'!I25</f>
        <v>0</v>
      </c>
      <c r="I23" s="176">
        <f>'[2]10'!J25</f>
        <v>0</v>
      </c>
      <c r="J23" s="176">
        <f>'[2]10'!K25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75">
        <f>'[2]10'!B26</f>
        <v>84</v>
      </c>
      <c r="C24" s="176">
        <f>'[2]10'!C26</f>
        <v>0</v>
      </c>
      <c r="D24" s="176">
        <f>'[2]10'!D26</f>
        <v>0</v>
      </c>
      <c r="E24" s="176">
        <f>'[2]10'!E26</f>
        <v>0</v>
      </c>
      <c r="F24" s="15">
        <f t="shared" si="6"/>
        <v>84</v>
      </c>
      <c r="G24" s="175">
        <f>'[2]10'!H26</f>
        <v>33</v>
      </c>
      <c r="H24" s="176">
        <f>'[2]10'!I26</f>
        <v>0</v>
      </c>
      <c r="I24" s="176">
        <f>'[2]10'!J26</f>
        <v>0</v>
      </c>
      <c r="J24" s="176">
        <f>'[2]10'!K26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75">
        <f>'[2]10'!B27</f>
        <v>84</v>
      </c>
      <c r="C25" s="176">
        <f>'[2]10'!C27</f>
        <v>0</v>
      </c>
      <c r="D25" s="176">
        <f>'[2]10'!D27</f>
        <v>0</v>
      </c>
      <c r="E25" s="176">
        <f>'[2]10'!E27</f>
        <v>0</v>
      </c>
      <c r="F25" s="15">
        <f t="shared" si="6"/>
        <v>84</v>
      </c>
      <c r="G25" s="175">
        <f>'[2]10'!H27</f>
        <v>33</v>
      </c>
      <c r="H25" s="176">
        <f>'[2]10'!I27</f>
        <v>0</v>
      </c>
      <c r="I25" s="176">
        <f>'[2]10'!J27</f>
        <v>0</v>
      </c>
      <c r="J25" s="176">
        <f>'[2]10'!K27</f>
        <v>0</v>
      </c>
      <c r="K25" s="15">
        <f t="shared" si="3"/>
        <v>33</v>
      </c>
      <c r="L25" s="18">
        <f>frq!C25</f>
        <v>1</v>
      </c>
      <c r="M25" s="125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175">
        <f>'[2]10'!B28</f>
        <v>84</v>
      </c>
      <c r="C26" s="176">
        <f>'[2]10'!C28</f>
        <v>0</v>
      </c>
      <c r="D26" s="176">
        <f>'[2]10'!D28</f>
        <v>0</v>
      </c>
      <c r="E26" s="176">
        <f>'[2]10'!E28</f>
        <v>0</v>
      </c>
      <c r="F26" s="15">
        <f t="shared" si="6"/>
        <v>84</v>
      </c>
      <c r="G26" s="175">
        <f>'[2]10'!H28</f>
        <v>33</v>
      </c>
      <c r="H26" s="176">
        <f>'[2]10'!I28</f>
        <v>0</v>
      </c>
      <c r="I26" s="176">
        <f>'[2]10'!J28</f>
        <v>0</v>
      </c>
      <c r="J26" s="176">
        <f>'[2]10'!K28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175">
        <f>'[2]10'!B29</f>
        <v>84</v>
      </c>
      <c r="C27" s="176">
        <f>'[2]10'!C29</f>
        <v>0</v>
      </c>
      <c r="D27" s="176">
        <f>'[2]10'!D29</f>
        <v>0</v>
      </c>
      <c r="E27" s="176">
        <f>'[2]10'!E29</f>
        <v>0</v>
      </c>
      <c r="F27" s="15">
        <f t="shared" si="6"/>
        <v>84</v>
      </c>
      <c r="G27" s="175">
        <f>'[2]10'!H29</f>
        <v>33</v>
      </c>
      <c r="H27" s="176">
        <f>'[2]10'!I29</f>
        <v>0</v>
      </c>
      <c r="I27" s="176">
        <f>'[2]10'!J29</f>
        <v>0</v>
      </c>
      <c r="J27" s="176">
        <f>'[2]10'!K29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75">
        <f>'[2]10'!B30</f>
        <v>84</v>
      </c>
      <c r="C28" s="176">
        <f>'[2]10'!C30</f>
        <v>0</v>
      </c>
      <c r="D28" s="176">
        <f>'[2]10'!D30</f>
        <v>0</v>
      </c>
      <c r="E28" s="176">
        <f>'[2]10'!E30</f>
        <v>0</v>
      </c>
      <c r="F28" s="15">
        <f t="shared" si="6"/>
        <v>84</v>
      </c>
      <c r="G28" s="175">
        <f>'[2]10'!H30</f>
        <v>33</v>
      </c>
      <c r="H28" s="176">
        <f>'[2]10'!I30</f>
        <v>0</v>
      </c>
      <c r="I28" s="176">
        <f>'[2]10'!J30</f>
        <v>0</v>
      </c>
      <c r="J28" s="176">
        <f>'[2]10'!K30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75">
        <f>'[2]10'!B31</f>
        <v>84</v>
      </c>
      <c r="C29" s="176">
        <f>'[2]10'!C31</f>
        <v>0</v>
      </c>
      <c r="D29" s="176">
        <f>'[2]10'!D31</f>
        <v>0</v>
      </c>
      <c r="E29" s="176">
        <f>'[2]10'!E31</f>
        <v>0</v>
      </c>
      <c r="F29" s="15">
        <f t="shared" si="6"/>
        <v>84</v>
      </c>
      <c r="G29" s="175">
        <f>'[2]10'!H31</f>
        <v>33</v>
      </c>
      <c r="H29" s="176">
        <f>'[2]10'!I31</f>
        <v>0</v>
      </c>
      <c r="I29" s="176">
        <f>'[2]10'!J31</f>
        <v>0</v>
      </c>
      <c r="J29" s="176">
        <f>'[2]10'!K31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75">
        <f>'[2]10'!B32</f>
        <v>84</v>
      </c>
      <c r="C30" s="176">
        <f>'[2]10'!C32</f>
        <v>0</v>
      </c>
      <c r="D30" s="176">
        <f>'[2]10'!D32</f>
        <v>0</v>
      </c>
      <c r="E30" s="176">
        <f>'[2]10'!E32</f>
        <v>0</v>
      </c>
      <c r="F30" s="15">
        <f t="shared" si="6"/>
        <v>84</v>
      </c>
      <c r="G30" s="175">
        <f>'[2]10'!H32</f>
        <v>33</v>
      </c>
      <c r="H30" s="176">
        <f>'[2]10'!I32</f>
        <v>0</v>
      </c>
      <c r="I30" s="176">
        <f>'[2]10'!J32</f>
        <v>0</v>
      </c>
      <c r="J30" s="176">
        <f>'[2]10'!K32</f>
        <v>0</v>
      </c>
      <c r="K30" s="15">
        <f t="shared" si="3"/>
        <v>33</v>
      </c>
      <c r="L30" s="18">
        <f>frq!C30</f>
        <v>1</v>
      </c>
      <c r="M30" s="125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175">
        <f>'[2]10'!B33</f>
        <v>84</v>
      </c>
      <c r="C31" s="176">
        <f>'[2]10'!C33</f>
        <v>0</v>
      </c>
      <c r="D31" s="176">
        <f>'[2]10'!D33</f>
        <v>0</v>
      </c>
      <c r="E31" s="176">
        <f>'[2]10'!E33</f>
        <v>0</v>
      </c>
      <c r="F31" s="15">
        <f t="shared" si="6"/>
        <v>84</v>
      </c>
      <c r="G31" s="175">
        <f>'[2]10'!H33</f>
        <v>33</v>
      </c>
      <c r="H31" s="176">
        <f>'[2]10'!I33</f>
        <v>0</v>
      </c>
      <c r="I31" s="176">
        <f>'[2]10'!J33</f>
        <v>0</v>
      </c>
      <c r="J31" s="176">
        <f>'[2]10'!K33</f>
        <v>0</v>
      </c>
      <c r="K31" s="15">
        <f t="shared" si="3"/>
        <v>33</v>
      </c>
      <c r="L31" s="18">
        <f>frq!C31</f>
        <v>1</v>
      </c>
      <c r="M31" s="125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175">
        <f>'[2]10'!B34</f>
        <v>84</v>
      </c>
      <c r="C32" s="176">
        <f>'[2]10'!C34</f>
        <v>0</v>
      </c>
      <c r="D32" s="176">
        <f>'[2]10'!D34</f>
        <v>0</v>
      </c>
      <c r="E32" s="176">
        <f>'[2]10'!E34</f>
        <v>0</v>
      </c>
      <c r="F32" s="15">
        <f t="shared" si="6"/>
        <v>84</v>
      </c>
      <c r="G32" s="175">
        <f>'[2]10'!H34</f>
        <v>33</v>
      </c>
      <c r="H32" s="176">
        <f>'[2]10'!I34</f>
        <v>0</v>
      </c>
      <c r="I32" s="176">
        <f>'[2]10'!J34</f>
        <v>0</v>
      </c>
      <c r="J32" s="176">
        <f>'[2]10'!K34</f>
        <v>0</v>
      </c>
      <c r="K32" s="15">
        <f t="shared" si="3"/>
        <v>33</v>
      </c>
      <c r="L32" s="18">
        <f>frq!C32</f>
        <v>1</v>
      </c>
      <c r="M32" s="125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175">
        <f>'[2]10'!B35</f>
        <v>84</v>
      </c>
      <c r="C33" s="176">
        <f>'[2]10'!C35</f>
        <v>0</v>
      </c>
      <c r="D33" s="176">
        <f>'[2]10'!D35</f>
        <v>0</v>
      </c>
      <c r="E33" s="176">
        <f>'[2]10'!E35</f>
        <v>0</v>
      </c>
      <c r="F33" s="15">
        <f t="shared" si="6"/>
        <v>84</v>
      </c>
      <c r="G33" s="175">
        <f>'[2]10'!H35</f>
        <v>33</v>
      </c>
      <c r="H33" s="176">
        <f>'[2]10'!I35</f>
        <v>0</v>
      </c>
      <c r="I33" s="176">
        <f>'[2]10'!J35</f>
        <v>0</v>
      </c>
      <c r="J33" s="176">
        <f>'[2]10'!K35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175">
        <f>'[2]10'!B36</f>
        <v>84</v>
      </c>
      <c r="C34" s="176">
        <f>'[2]10'!C36</f>
        <v>0</v>
      </c>
      <c r="D34" s="176">
        <f>'[2]10'!D36</f>
        <v>0</v>
      </c>
      <c r="E34" s="176">
        <f>'[2]10'!E36</f>
        <v>0</v>
      </c>
      <c r="F34" s="15">
        <f t="shared" si="6"/>
        <v>84</v>
      </c>
      <c r="G34" s="175">
        <f>'[2]10'!H36</f>
        <v>33</v>
      </c>
      <c r="H34" s="176">
        <f>'[2]10'!I36</f>
        <v>0</v>
      </c>
      <c r="I34" s="176">
        <f>'[2]10'!J36</f>
        <v>0</v>
      </c>
      <c r="J34" s="176">
        <f>'[2]10'!K36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175">
        <f>'[2]10'!B37</f>
        <v>84</v>
      </c>
      <c r="C35" s="176">
        <f>'[2]10'!C37</f>
        <v>0</v>
      </c>
      <c r="D35" s="176">
        <f>'[2]10'!D37</f>
        <v>0</v>
      </c>
      <c r="E35" s="176">
        <f>'[2]10'!E37</f>
        <v>0</v>
      </c>
      <c r="F35" s="15">
        <f t="shared" si="6"/>
        <v>84</v>
      </c>
      <c r="G35" s="175">
        <f>'[2]10'!H37</f>
        <v>33</v>
      </c>
      <c r="H35" s="176">
        <f>'[2]10'!I37</f>
        <v>0</v>
      </c>
      <c r="I35" s="176">
        <f>'[2]10'!J37</f>
        <v>0</v>
      </c>
      <c r="J35" s="176">
        <f>'[2]10'!K37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175">
        <f>'[2]10'!B38</f>
        <v>84</v>
      </c>
      <c r="C36" s="176">
        <f>'[2]10'!C38</f>
        <v>0</v>
      </c>
      <c r="D36" s="176">
        <f>'[2]10'!D38</f>
        <v>0</v>
      </c>
      <c r="E36" s="176">
        <f>'[2]10'!E38</f>
        <v>0</v>
      </c>
      <c r="F36" s="15">
        <f t="shared" si="6"/>
        <v>84</v>
      </c>
      <c r="G36" s="175">
        <f>'[2]10'!H38</f>
        <v>33</v>
      </c>
      <c r="H36" s="176">
        <f>'[2]10'!I38</f>
        <v>0</v>
      </c>
      <c r="I36" s="176">
        <f>'[2]10'!J38</f>
        <v>0</v>
      </c>
      <c r="J36" s="176">
        <f>'[2]10'!K38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175">
        <f>'[2]10'!B39</f>
        <v>84</v>
      </c>
      <c r="C37" s="176">
        <f>'[2]10'!C39</f>
        <v>0</v>
      </c>
      <c r="D37" s="176">
        <f>'[2]10'!D39</f>
        <v>0</v>
      </c>
      <c r="E37" s="176">
        <f>'[2]10'!E39</f>
        <v>0</v>
      </c>
      <c r="F37" s="15">
        <f t="shared" si="6"/>
        <v>84</v>
      </c>
      <c r="G37" s="175">
        <f>'[2]10'!H39</f>
        <v>33</v>
      </c>
      <c r="H37" s="176">
        <f>'[2]10'!I39</f>
        <v>0</v>
      </c>
      <c r="I37" s="176">
        <f>'[2]10'!J39</f>
        <v>0</v>
      </c>
      <c r="J37" s="176">
        <f>'[2]10'!K39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175">
        <f>'[2]10'!B40</f>
        <v>84</v>
      </c>
      <c r="C38" s="176">
        <f>'[2]10'!C40</f>
        <v>0</v>
      </c>
      <c r="D38" s="176">
        <f>'[2]10'!D40</f>
        <v>0</v>
      </c>
      <c r="E38" s="176">
        <f>'[2]10'!E40</f>
        <v>0</v>
      </c>
      <c r="F38" s="15">
        <f t="shared" si="6"/>
        <v>84</v>
      </c>
      <c r="G38" s="175">
        <f>'[2]10'!H40</f>
        <v>33</v>
      </c>
      <c r="H38" s="176">
        <f>'[2]10'!I40</f>
        <v>0</v>
      </c>
      <c r="I38" s="176">
        <f>'[2]10'!J40</f>
        <v>0</v>
      </c>
      <c r="J38" s="176">
        <f>'[2]10'!K40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175">
        <f>'[2]10'!B41</f>
        <v>84</v>
      </c>
      <c r="C39" s="176">
        <f>'[2]10'!C41</f>
        <v>30</v>
      </c>
      <c r="D39" s="176">
        <f>'[2]10'!D41</f>
        <v>0</v>
      </c>
      <c r="E39" s="176">
        <f>'[2]10'!E41</f>
        <v>0</v>
      </c>
      <c r="F39" s="15">
        <f t="shared" si="6"/>
        <v>114</v>
      </c>
      <c r="G39" s="175">
        <f>'[2]10'!H41</f>
        <v>33</v>
      </c>
      <c r="H39" s="176">
        <f>'[2]10'!I41</f>
        <v>0</v>
      </c>
      <c r="I39" s="176">
        <f>'[2]10'!J41</f>
        <v>0</v>
      </c>
      <c r="J39" s="176">
        <f>'[2]10'!K41</f>
        <v>0</v>
      </c>
      <c r="K39" s="15">
        <f t="shared" si="3"/>
        <v>33</v>
      </c>
      <c r="L39" s="18">
        <f>frq!C39</f>
        <v>1</v>
      </c>
      <c r="M39" s="125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175">
        <f>'[2]10'!B42</f>
        <v>84</v>
      </c>
      <c r="C40" s="176">
        <f>'[2]10'!C42</f>
        <v>30</v>
      </c>
      <c r="D40" s="176">
        <f>'[2]10'!D42</f>
        <v>0</v>
      </c>
      <c r="E40" s="176">
        <f>'[2]10'!E42</f>
        <v>0</v>
      </c>
      <c r="F40" s="15">
        <f t="shared" si="6"/>
        <v>114</v>
      </c>
      <c r="G40" s="175">
        <f>'[2]10'!H42</f>
        <v>31</v>
      </c>
      <c r="H40" s="176">
        <f>'[2]10'!I42</f>
        <v>0</v>
      </c>
      <c r="I40" s="176">
        <f>'[2]10'!J42</f>
        <v>0</v>
      </c>
      <c r="J40" s="176">
        <f>'[2]10'!K42</f>
        <v>0</v>
      </c>
      <c r="K40" s="15">
        <f t="shared" si="3"/>
        <v>31</v>
      </c>
      <c r="L40" s="18">
        <f>frq!C40</f>
        <v>1</v>
      </c>
      <c r="M40" s="125">
        <f t="shared" si="4"/>
        <v>30.3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30.3</v>
      </c>
      <c r="R40" s="18">
        <v>0.7</v>
      </c>
    </row>
    <row r="41" spans="1:18">
      <c r="A41" s="8" t="s">
        <v>83</v>
      </c>
      <c r="B41" s="175">
        <f>'[2]10'!B43</f>
        <v>84</v>
      </c>
      <c r="C41" s="176">
        <f>'[2]10'!C43</f>
        <v>30</v>
      </c>
      <c r="D41" s="176">
        <f>'[2]10'!D43</f>
        <v>0</v>
      </c>
      <c r="E41" s="176">
        <f>'[2]10'!E43</f>
        <v>0</v>
      </c>
      <c r="F41" s="15">
        <f t="shared" si="6"/>
        <v>114</v>
      </c>
      <c r="G41" s="175">
        <f>'[2]10'!H43</f>
        <v>31</v>
      </c>
      <c r="H41" s="176">
        <f>'[2]10'!I43</f>
        <v>0</v>
      </c>
      <c r="I41" s="176">
        <f>'[2]10'!J43</f>
        <v>0</v>
      </c>
      <c r="J41" s="176">
        <f>'[2]10'!K43</f>
        <v>0</v>
      </c>
      <c r="K41" s="15">
        <f t="shared" si="3"/>
        <v>31</v>
      </c>
      <c r="L41" s="18">
        <f>frq!C41</f>
        <v>1</v>
      </c>
      <c r="M41" s="125">
        <f t="shared" si="4"/>
        <v>30.3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30.3</v>
      </c>
      <c r="R41" s="18">
        <v>0.7</v>
      </c>
    </row>
    <row r="42" spans="1:18">
      <c r="A42" s="8" t="s">
        <v>84</v>
      </c>
      <c r="B42" s="175">
        <f>'[2]10'!B44</f>
        <v>84</v>
      </c>
      <c r="C42" s="176">
        <f>'[2]10'!C44</f>
        <v>30</v>
      </c>
      <c r="D42" s="176">
        <f>'[2]10'!D44</f>
        <v>0</v>
      </c>
      <c r="E42" s="176">
        <f>'[2]10'!E44</f>
        <v>0</v>
      </c>
      <c r="F42" s="15">
        <f t="shared" si="6"/>
        <v>114</v>
      </c>
      <c r="G42" s="175">
        <f>'[2]10'!H44</f>
        <v>31</v>
      </c>
      <c r="H42" s="176">
        <f>'[2]10'!I44</f>
        <v>0</v>
      </c>
      <c r="I42" s="176">
        <f>'[2]10'!J44</f>
        <v>0</v>
      </c>
      <c r="J42" s="176">
        <f>'[2]10'!K44</f>
        <v>0</v>
      </c>
      <c r="K42" s="15">
        <f t="shared" si="3"/>
        <v>31</v>
      </c>
      <c r="L42" s="18">
        <f>frq!C42</f>
        <v>1</v>
      </c>
      <c r="M42" s="125">
        <f t="shared" si="4"/>
        <v>30.3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30.3</v>
      </c>
      <c r="R42" s="18">
        <v>0.7</v>
      </c>
    </row>
    <row r="43" spans="1:18">
      <c r="A43" s="8" t="s">
        <v>85</v>
      </c>
      <c r="B43" s="175">
        <f>'[2]10'!B45</f>
        <v>84</v>
      </c>
      <c r="C43" s="176">
        <f>'[2]10'!C45</f>
        <v>30</v>
      </c>
      <c r="D43" s="176">
        <f>'[2]10'!D45</f>
        <v>0</v>
      </c>
      <c r="E43" s="176">
        <f>'[2]10'!E45</f>
        <v>0</v>
      </c>
      <c r="F43" s="15">
        <f t="shared" si="6"/>
        <v>114</v>
      </c>
      <c r="G43" s="175">
        <f>'[2]10'!H45</f>
        <v>31</v>
      </c>
      <c r="H43" s="176">
        <f>'[2]10'!I45</f>
        <v>0</v>
      </c>
      <c r="I43" s="176">
        <f>'[2]10'!J45</f>
        <v>0</v>
      </c>
      <c r="J43" s="176">
        <f>'[2]10'!K45</f>
        <v>0</v>
      </c>
      <c r="K43" s="15">
        <f t="shared" si="3"/>
        <v>31</v>
      </c>
      <c r="L43" s="18">
        <f>frq!C43</f>
        <v>1</v>
      </c>
      <c r="M43" s="125">
        <f t="shared" si="4"/>
        <v>30.3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30.3</v>
      </c>
      <c r="R43" s="18">
        <v>0.7</v>
      </c>
    </row>
    <row r="44" spans="1:18">
      <c r="A44" s="8" t="s">
        <v>86</v>
      </c>
      <c r="B44" s="175">
        <f>'[2]10'!B46</f>
        <v>84</v>
      </c>
      <c r="C44" s="176">
        <f>'[2]10'!C46</f>
        <v>30</v>
      </c>
      <c r="D44" s="176">
        <f>'[2]10'!D46</f>
        <v>0</v>
      </c>
      <c r="E44" s="176">
        <f>'[2]10'!E46</f>
        <v>0</v>
      </c>
      <c r="F44" s="15">
        <f t="shared" si="6"/>
        <v>114</v>
      </c>
      <c r="G44" s="175">
        <f>'[2]10'!H46</f>
        <v>31</v>
      </c>
      <c r="H44" s="176">
        <f>'[2]10'!I46</f>
        <v>0</v>
      </c>
      <c r="I44" s="176">
        <f>'[2]10'!J46</f>
        <v>0</v>
      </c>
      <c r="J44" s="176">
        <f>'[2]10'!K46</f>
        <v>0</v>
      </c>
      <c r="K44" s="15">
        <f t="shared" si="3"/>
        <v>31</v>
      </c>
      <c r="L44" s="18">
        <f>frq!C44</f>
        <v>1</v>
      </c>
      <c r="M44" s="125">
        <f t="shared" si="4"/>
        <v>30.3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30.3</v>
      </c>
      <c r="R44" s="18">
        <v>0.7</v>
      </c>
    </row>
    <row r="45" spans="1:18">
      <c r="A45" s="8" t="s">
        <v>87</v>
      </c>
      <c r="B45" s="175">
        <f>'[2]10'!B47</f>
        <v>84</v>
      </c>
      <c r="C45" s="176">
        <f>'[2]10'!C47</f>
        <v>30</v>
      </c>
      <c r="D45" s="176">
        <f>'[2]10'!D47</f>
        <v>0</v>
      </c>
      <c r="E45" s="176">
        <f>'[2]10'!E47</f>
        <v>0</v>
      </c>
      <c r="F45" s="15">
        <f t="shared" si="6"/>
        <v>114</v>
      </c>
      <c r="G45" s="175">
        <f>'[2]10'!H47</f>
        <v>31</v>
      </c>
      <c r="H45" s="176">
        <f>'[2]10'!I47</f>
        <v>0</v>
      </c>
      <c r="I45" s="176">
        <f>'[2]10'!J47</f>
        <v>0</v>
      </c>
      <c r="J45" s="176">
        <f>'[2]10'!K47</f>
        <v>0</v>
      </c>
      <c r="K45" s="15">
        <f t="shared" si="3"/>
        <v>31</v>
      </c>
      <c r="L45" s="18">
        <f>frq!C45</f>
        <v>1</v>
      </c>
      <c r="M45" s="125">
        <f t="shared" si="4"/>
        <v>30.3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30.3</v>
      </c>
      <c r="R45" s="18">
        <v>0.7</v>
      </c>
    </row>
    <row r="46" spans="1:18">
      <c r="A46" s="8" t="s">
        <v>88</v>
      </c>
      <c r="B46" s="175">
        <f>'[2]10'!B48</f>
        <v>84</v>
      </c>
      <c r="C46" s="176">
        <f>'[2]10'!C48</f>
        <v>30</v>
      </c>
      <c r="D46" s="176">
        <f>'[2]10'!D48</f>
        <v>0</v>
      </c>
      <c r="E46" s="176">
        <f>'[2]10'!E48</f>
        <v>0</v>
      </c>
      <c r="F46" s="15">
        <f t="shared" si="6"/>
        <v>114</v>
      </c>
      <c r="G46" s="175">
        <f>'[2]10'!H48</f>
        <v>31</v>
      </c>
      <c r="H46" s="176">
        <f>'[2]10'!I48</f>
        <v>0</v>
      </c>
      <c r="I46" s="176">
        <f>'[2]10'!J48</f>
        <v>0</v>
      </c>
      <c r="J46" s="176">
        <f>'[2]10'!K48</f>
        <v>0</v>
      </c>
      <c r="K46" s="15">
        <f t="shared" si="3"/>
        <v>31</v>
      </c>
      <c r="L46" s="18">
        <f>frq!C46</f>
        <v>1</v>
      </c>
      <c r="M46" s="125">
        <f t="shared" si="4"/>
        <v>30.3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30.3</v>
      </c>
      <c r="R46" s="18">
        <v>0.7</v>
      </c>
    </row>
    <row r="47" spans="1:18">
      <c r="A47" s="8" t="s">
        <v>89</v>
      </c>
      <c r="B47" s="175">
        <f>'[2]10'!B49</f>
        <v>84</v>
      </c>
      <c r="C47" s="176">
        <f>'[2]10'!C49</f>
        <v>30</v>
      </c>
      <c r="D47" s="176">
        <f>'[2]10'!D49</f>
        <v>0</v>
      </c>
      <c r="E47" s="176">
        <f>'[2]10'!E49</f>
        <v>0</v>
      </c>
      <c r="F47" s="15">
        <f t="shared" si="6"/>
        <v>114</v>
      </c>
      <c r="G47" s="175">
        <f>'[2]10'!H49</f>
        <v>31</v>
      </c>
      <c r="H47" s="176">
        <f>'[2]10'!I49</f>
        <v>0</v>
      </c>
      <c r="I47" s="176">
        <f>'[2]10'!J49</f>
        <v>0</v>
      </c>
      <c r="J47" s="176">
        <f>'[2]10'!K49</f>
        <v>0</v>
      </c>
      <c r="K47" s="15">
        <f t="shared" si="3"/>
        <v>31</v>
      </c>
      <c r="L47" s="18">
        <f>frq!C47</f>
        <v>1</v>
      </c>
      <c r="M47" s="125">
        <f t="shared" si="4"/>
        <v>30.3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30.3</v>
      </c>
      <c r="R47" s="18">
        <v>0.7</v>
      </c>
    </row>
    <row r="48" spans="1:18">
      <c r="A48" s="8" t="s">
        <v>90</v>
      </c>
      <c r="B48" s="175">
        <f>'[2]10'!B50</f>
        <v>84</v>
      </c>
      <c r="C48" s="176">
        <f>'[2]10'!C50</f>
        <v>30</v>
      </c>
      <c r="D48" s="176">
        <f>'[2]10'!D50</f>
        <v>0</v>
      </c>
      <c r="E48" s="176">
        <f>'[2]10'!E50</f>
        <v>0</v>
      </c>
      <c r="F48" s="15">
        <f t="shared" si="6"/>
        <v>114</v>
      </c>
      <c r="G48" s="175">
        <f>'[2]10'!H50</f>
        <v>31</v>
      </c>
      <c r="H48" s="176">
        <f>'[2]10'!I50</f>
        <v>0</v>
      </c>
      <c r="I48" s="176">
        <f>'[2]10'!J50</f>
        <v>0</v>
      </c>
      <c r="J48" s="176">
        <f>'[2]10'!K50</f>
        <v>0</v>
      </c>
      <c r="K48" s="15">
        <f t="shared" si="3"/>
        <v>31</v>
      </c>
      <c r="L48" s="18">
        <f>frq!C48</f>
        <v>1</v>
      </c>
      <c r="M48" s="125">
        <f t="shared" si="4"/>
        <v>30.3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30.3</v>
      </c>
      <c r="R48" s="18">
        <v>0.7</v>
      </c>
    </row>
    <row r="49" spans="1:18">
      <c r="A49" s="8" t="s">
        <v>91</v>
      </c>
      <c r="B49" s="175">
        <f>'[2]10'!B51</f>
        <v>84</v>
      </c>
      <c r="C49" s="176">
        <f>'[2]10'!C51</f>
        <v>30</v>
      </c>
      <c r="D49" s="176">
        <f>'[2]10'!D51</f>
        <v>0</v>
      </c>
      <c r="E49" s="176">
        <f>'[2]10'!E51</f>
        <v>0</v>
      </c>
      <c r="F49" s="15">
        <f t="shared" si="6"/>
        <v>114</v>
      </c>
      <c r="G49" s="175">
        <f>'[2]10'!H51</f>
        <v>31</v>
      </c>
      <c r="H49" s="176">
        <f>'[2]10'!I51</f>
        <v>0</v>
      </c>
      <c r="I49" s="176">
        <f>'[2]10'!J51</f>
        <v>0</v>
      </c>
      <c r="J49" s="176">
        <f>'[2]10'!K51</f>
        <v>0</v>
      </c>
      <c r="K49" s="15">
        <f t="shared" si="3"/>
        <v>31</v>
      </c>
      <c r="L49" s="18">
        <f>frq!C49</f>
        <v>1</v>
      </c>
      <c r="M49" s="125">
        <f t="shared" si="4"/>
        <v>30.3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30.3</v>
      </c>
      <c r="R49" s="18">
        <v>0.7</v>
      </c>
    </row>
    <row r="50" spans="1:18">
      <c r="A50" s="8" t="s">
        <v>92</v>
      </c>
      <c r="B50" s="175">
        <f>'[2]10'!B52</f>
        <v>84</v>
      </c>
      <c r="C50" s="176">
        <f>'[2]10'!C52</f>
        <v>30</v>
      </c>
      <c r="D50" s="176">
        <f>'[2]10'!D52</f>
        <v>0</v>
      </c>
      <c r="E50" s="176">
        <f>'[2]10'!E52</f>
        <v>0</v>
      </c>
      <c r="F50" s="15">
        <f t="shared" si="6"/>
        <v>114</v>
      </c>
      <c r="G50" s="175">
        <f>'[2]10'!H52</f>
        <v>31</v>
      </c>
      <c r="H50" s="176">
        <f>'[2]10'!I52</f>
        <v>0</v>
      </c>
      <c r="I50" s="176">
        <f>'[2]10'!J52</f>
        <v>0</v>
      </c>
      <c r="J50" s="176">
        <f>'[2]10'!K52</f>
        <v>0</v>
      </c>
      <c r="K50" s="15">
        <f t="shared" si="3"/>
        <v>31</v>
      </c>
      <c r="L50" s="18">
        <f>frq!C50</f>
        <v>1</v>
      </c>
      <c r="M50" s="125">
        <f t="shared" si="4"/>
        <v>30.3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30.3</v>
      </c>
      <c r="R50" s="18">
        <v>0.7</v>
      </c>
    </row>
    <row r="51" spans="1:18">
      <c r="A51" s="8" t="s">
        <v>93</v>
      </c>
      <c r="B51" s="175">
        <f>'[2]10'!B53</f>
        <v>84</v>
      </c>
      <c r="C51" s="176">
        <f>'[2]10'!C53</f>
        <v>0</v>
      </c>
      <c r="D51" s="176">
        <f>'[2]10'!D53</f>
        <v>0</v>
      </c>
      <c r="E51" s="176">
        <f>'[2]10'!E53</f>
        <v>0</v>
      </c>
      <c r="F51" s="15">
        <f t="shared" si="6"/>
        <v>84</v>
      </c>
      <c r="G51" s="175">
        <f>'[2]10'!H53</f>
        <v>31</v>
      </c>
      <c r="H51" s="176">
        <f>'[2]10'!I53</f>
        <v>0</v>
      </c>
      <c r="I51" s="176">
        <f>'[2]10'!J53</f>
        <v>0</v>
      </c>
      <c r="J51" s="176">
        <f>'[2]10'!K53</f>
        <v>0</v>
      </c>
      <c r="K51" s="15">
        <f t="shared" si="3"/>
        <v>31</v>
      </c>
      <c r="L51" s="18">
        <f>frq!C51</f>
        <v>1</v>
      </c>
      <c r="M51" s="125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</row>
    <row r="52" spans="1:18">
      <c r="A52" s="8" t="s">
        <v>94</v>
      </c>
      <c r="B52" s="175">
        <f>'[2]10'!B54</f>
        <v>84</v>
      </c>
      <c r="C52" s="176">
        <f>'[2]10'!C54</f>
        <v>0</v>
      </c>
      <c r="D52" s="176">
        <f>'[2]10'!D54</f>
        <v>0</v>
      </c>
      <c r="E52" s="176">
        <f>'[2]10'!E54</f>
        <v>0</v>
      </c>
      <c r="F52" s="15">
        <f t="shared" si="6"/>
        <v>84</v>
      </c>
      <c r="G52" s="175">
        <f>'[2]10'!H54</f>
        <v>31</v>
      </c>
      <c r="H52" s="176">
        <f>'[2]10'!I54</f>
        <v>0</v>
      </c>
      <c r="I52" s="176">
        <f>'[2]10'!J54</f>
        <v>0</v>
      </c>
      <c r="J52" s="176">
        <f>'[2]10'!K54</f>
        <v>0</v>
      </c>
      <c r="K52" s="15">
        <f t="shared" si="3"/>
        <v>31</v>
      </c>
      <c r="L52" s="18">
        <f>frq!C52</f>
        <v>1</v>
      </c>
      <c r="M52" s="125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175">
        <f>'[2]10'!B55</f>
        <v>84</v>
      </c>
      <c r="C53" s="176">
        <f>'[2]10'!C55</f>
        <v>0</v>
      </c>
      <c r="D53" s="176">
        <f>'[2]10'!D55</f>
        <v>0</v>
      </c>
      <c r="E53" s="176">
        <f>'[2]10'!E55</f>
        <v>0</v>
      </c>
      <c r="F53" s="15">
        <f t="shared" si="6"/>
        <v>84</v>
      </c>
      <c r="G53" s="175">
        <f>'[2]10'!H55</f>
        <v>31</v>
      </c>
      <c r="H53" s="176">
        <f>'[2]10'!I55</f>
        <v>0</v>
      </c>
      <c r="I53" s="176">
        <f>'[2]10'!J55</f>
        <v>0</v>
      </c>
      <c r="J53" s="176">
        <f>'[2]10'!K55</f>
        <v>0</v>
      </c>
      <c r="K53" s="15">
        <f t="shared" si="3"/>
        <v>31</v>
      </c>
      <c r="L53" s="18">
        <f>frq!C53</f>
        <v>1</v>
      </c>
      <c r="M53" s="125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175">
        <f>'[2]10'!B56</f>
        <v>84</v>
      </c>
      <c r="C54" s="176">
        <f>'[2]10'!C56</f>
        <v>0</v>
      </c>
      <c r="D54" s="176">
        <f>'[2]10'!D56</f>
        <v>0</v>
      </c>
      <c r="E54" s="176">
        <f>'[2]10'!E56</f>
        <v>0</v>
      </c>
      <c r="F54" s="15">
        <f t="shared" si="6"/>
        <v>84</v>
      </c>
      <c r="G54" s="175">
        <f>'[2]10'!H56</f>
        <v>31</v>
      </c>
      <c r="H54" s="176">
        <f>'[2]10'!I56</f>
        <v>0</v>
      </c>
      <c r="I54" s="176">
        <f>'[2]10'!J56</f>
        <v>0</v>
      </c>
      <c r="J54" s="176">
        <f>'[2]10'!K56</f>
        <v>0</v>
      </c>
      <c r="K54" s="15">
        <f t="shared" si="3"/>
        <v>31</v>
      </c>
      <c r="L54" s="18">
        <f>frq!C54</f>
        <v>1</v>
      </c>
      <c r="M54" s="125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</row>
    <row r="55" spans="1:18">
      <c r="A55" s="8" t="s">
        <v>97</v>
      </c>
      <c r="B55" s="175">
        <f>'[2]10'!B57</f>
        <v>84</v>
      </c>
      <c r="C55" s="176">
        <f>'[2]10'!C57</f>
        <v>0</v>
      </c>
      <c r="D55" s="176">
        <f>'[2]10'!D57</f>
        <v>0</v>
      </c>
      <c r="E55" s="176">
        <f>'[2]10'!E57</f>
        <v>0</v>
      </c>
      <c r="F55" s="15">
        <f t="shared" si="6"/>
        <v>84</v>
      </c>
      <c r="G55" s="175">
        <f>'[2]10'!H57</f>
        <v>31</v>
      </c>
      <c r="H55" s="176">
        <f>'[2]10'!I57</f>
        <v>0</v>
      </c>
      <c r="I55" s="176">
        <f>'[2]10'!J57</f>
        <v>0</v>
      </c>
      <c r="J55" s="176">
        <f>'[2]10'!K57</f>
        <v>0</v>
      </c>
      <c r="K55" s="15">
        <f t="shared" si="3"/>
        <v>31</v>
      </c>
      <c r="L55" s="18">
        <f>frq!C55</f>
        <v>1</v>
      </c>
      <c r="M55" s="125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175">
        <f>'[2]10'!B58</f>
        <v>84</v>
      </c>
      <c r="C56" s="176">
        <f>'[2]10'!C58</f>
        <v>0</v>
      </c>
      <c r="D56" s="176">
        <f>'[2]10'!D58</f>
        <v>0</v>
      </c>
      <c r="E56" s="176">
        <f>'[2]10'!E58</f>
        <v>0</v>
      </c>
      <c r="F56" s="15">
        <f t="shared" si="6"/>
        <v>84</v>
      </c>
      <c r="G56" s="175">
        <f>'[2]10'!H58</f>
        <v>31</v>
      </c>
      <c r="H56" s="176">
        <f>'[2]10'!I58</f>
        <v>0</v>
      </c>
      <c r="I56" s="176">
        <f>'[2]10'!J58</f>
        <v>0</v>
      </c>
      <c r="J56" s="176">
        <f>'[2]10'!K58</f>
        <v>0</v>
      </c>
      <c r="K56" s="15">
        <f t="shared" si="3"/>
        <v>31</v>
      </c>
      <c r="L56" s="18">
        <f>frq!C56</f>
        <v>1</v>
      </c>
      <c r="M56" s="125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175">
        <f>'[2]10'!B59</f>
        <v>84</v>
      </c>
      <c r="C57" s="176">
        <f>'[2]10'!C59</f>
        <v>0</v>
      </c>
      <c r="D57" s="176">
        <f>'[2]10'!D59</f>
        <v>0</v>
      </c>
      <c r="E57" s="176">
        <f>'[2]10'!E59</f>
        <v>0</v>
      </c>
      <c r="F57" s="15">
        <f t="shared" si="6"/>
        <v>84</v>
      </c>
      <c r="G57" s="175">
        <f>'[2]10'!H59</f>
        <v>30</v>
      </c>
      <c r="H57" s="176">
        <f>'[2]10'!I59</f>
        <v>0</v>
      </c>
      <c r="I57" s="176">
        <f>'[2]10'!J59</f>
        <v>0</v>
      </c>
      <c r="J57" s="176">
        <f>'[2]10'!K59</f>
        <v>0</v>
      </c>
      <c r="K57" s="15">
        <f t="shared" si="3"/>
        <v>30</v>
      </c>
      <c r="L57" s="18">
        <f>frq!C57</f>
        <v>1</v>
      </c>
      <c r="M57" s="125">
        <f t="shared" si="4"/>
        <v>29.3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29.3</v>
      </c>
      <c r="R57" s="18">
        <v>0.7</v>
      </c>
    </row>
    <row r="58" spans="1:18">
      <c r="A58" s="8" t="s">
        <v>100</v>
      </c>
      <c r="B58" s="175">
        <f>'[2]10'!B60</f>
        <v>84</v>
      </c>
      <c r="C58" s="176">
        <f>'[2]10'!C60</f>
        <v>0</v>
      </c>
      <c r="D58" s="176">
        <f>'[2]10'!D60</f>
        <v>0</v>
      </c>
      <c r="E58" s="176">
        <f>'[2]10'!E60</f>
        <v>0</v>
      </c>
      <c r="F58" s="15">
        <f t="shared" si="6"/>
        <v>84</v>
      </c>
      <c r="G58" s="175">
        <f>'[2]10'!H60</f>
        <v>30</v>
      </c>
      <c r="H58" s="176">
        <f>'[2]10'!I60</f>
        <v>0</v>
      </c>
      <c r="I58" s="176">
        <f>'[2]10'!J60</f>
        <v>0</v>
      </c>
      <c r="J58" s="176">
        <f>'[2]10'!K60</f>
        <v>0</v>
      </c>
      <c r="K58" s="15">
        <f t="shared" si="3"/>
        <v>30</v>
      </c>
      <c r="L58" s="18">
        <f>frq!C58</f>
        <v>1</v>
      </c>
      <c r="M58" s="125">
        <f t="shared" si="4"/>
        <v>29.3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29.3</v>
      </c>
      <c r="R58" s="18">
        <v>0.7</v>
      </c>
    </row>
    <row r="59" spans="1:18">
      <c r="A59" s="8" t="s">
        <v>101</v>
      </c>
      <c r="B59" s="175">
        <f>'[2]10'!B61</f>
        <v>84</v>
      </c>
      <c r="C59" s="176">
        <f>'[2]10'!C61</f>
        <v>0</v>
      </c>
      <c r="D59" s="176">
        <f>'[2]10'!D61</f>
        <v>0</v>
      </c>
      <c r="E59" s="176">
        <f>'[2]10'!E61</f>
        <v>0</v>
      </c>
      <c r="F59" s="15">
        <f t="shared" si="6"/>
        <v>84</v>
      </c>
      <c r="G59" s="175">
        <f>'[2]10'!H61</f>
        <v>30</v>
      </c>
      <c r="H59" s="176">
        <f>'[2]10'!I61</f>
        <v>0</v>
      </c>
      <c r="I59" s="176">
        <f>'[2]10'!J61</f>
        <v>0</v>
      </c>
      <c r="J59" s="176">
        <f>'[2]10'!K61</f>
        <v>0</v>
      </c>
      <c r="K59" s="15">
        <f t="shared" si="3"/>
        <v>30</v>
      </c>
      <c r="L59" s="18">
        <f>frq!C59</f>
        <v>1</v>
      </c>
      <c r="M59" s="125">
        <f t="shared" si="4"/>
        <v>29.3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29.3</v>
      </c>
      <c r="R59" s="18">
        <v>0.7</v>
      </c>
    </row>
    <row r="60" spans="1:18">
      <c r="A60" s="8" t="s">
        <v>102</v>
      </c>
      <c r="B60" s="175">
        <f>'[2]10'!B62</f>
        <v>84</v>
      </c>
      <c r="C60" s="176">
        <f>'[2]10'!C62</f>
        <v>0</v>
      </c>
      <c r="D60" s="176">
        <f>'[2]10'!D62</f>
        <v>0</v>
      </c>
      <c r="E60" s="176">
        <f>'[2]10'!E62</f>
        <v>0</v>
      </c>
      <c r="F60" s="15">
        <f t="shared" si="6"/>
        <v>84</v>
      </c>
      <c r="G60" s="175">
        <f>'[2]10'!H62</f>
        <v>30</v>
      </c>
      <c r="H60" s="176">
        <f>'[2]10'!I62</f>
        <v>0</v>
      </c>
      <c r="I60" s="176">
        <f>'[2]10'!J62</f>
        <v>0</v>
      </c>
      <c r="J60" s="176">
        <f>'[2]10'!K62</f>
        <v>0</v>
      </c>
      <c r="K60" s="15">
        <f t="shared" si="3"/>
        <v>30</v>
      </c>
      <c r="L60" s="18">
        <f>frq!C60</f>
        <v>1</v>
      </c>
      <c r="M60" s="125">
        <f t="shared" si="4"/>
        <v>29.3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29.3</v>
      </c>
      <c r="R60" s="18">
        <v>0.7</v>
      </c>
    </row>
    <row r="61" spans="1:18">
      <c r="A61" s="8" t="s">
        <v>103</v>
      </c>
      <c r="B61" s="175">
        <f>'[2]10'!B63</f>
        <v>84</v>
      </c>
      <c r="C61" s="176">
        <f>'[2]10'!C63</f>
        <v>0</v>
      </c>
      <c r="D61" s="176">
        <f>'[2]10'!D63</f>
        <v>0</v>
      </c>
      <c r="E61" s="176">
        <f>'[2]10'!E63</f>
        <v>0</v>
      </c>
      <c r="F61" s="15">
        <f t="shared" si="6"/>
        <v>84</v>
      </c>
      <c r="G61" s="175">
        <f>'[2]10'!H63</f>
        <v>30</v>
      </c>
      <c r="H61" s="176">
        <f>'[2]10'!I63</f>
        <v>0</v>
      </c>
      <c r="I61" s="176">
        <f>'[2]10'!J63</f>
        <v>0</v>
      </c>
      <c r="J61" s="176">
        <f>'[2]10'!K63</f>
        <v>0</v>
      </c>
      <c r="K61" s="15">
        <f t="shared" si="3"/>
        <v>30</v>
      </c>
      <c r="L61" s="18">
        <f>frq!C61</f>
        <v>1</v>
      </c>
      <c r="M61" s="125">
        <f t="shared" si="4"/>
        <v>29.3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29.3</v>
      </c>
      <c r="R61" s="18">
        <v>0.7</v>
      </c>
    </row>
    <row r="62" spans="1:18">
      <c r="A62" s="8" t="s">
        <v>104</v>
      </c>
      <c r="B62" s="175">
        <f>'[2]10'!B64</f>
        <v>84</v>
      </c>
      <c r="C62" s="176">
        <f>'[2]10'!C64</f>
        <v>0</v>
      </c>
      <c r="D62" s="176">
        <f>'[2]10'!D64</f>
        <v>0</v>
      </c>
      <c r="E62" s="176">
        <f>'[2]10'!E64</f>
        <v>0</v>
      </c>
      <c r="F62" s="15">
        <f t="shared" si="6"/>
        <v>84</v>
      </c>
      <c r="G62" s="175">
        <f>'[2]10'!H64</f>
        <v>30</v>
      </c>
      <c r="H62" s="176">
        <f>'[2]10'!I64</f>
        <v>0</v>
      </c>
      <c r="I62" s="176">
        <f>'[2]10'!J64</f>
        <v>0</v>
      </c>
      <c r="J62" s="176">
        <f>'[2]10'!K64</f>
        <v>0</v>
      </c>
      <c r="K62" s="15">
        <f t="shared" si="3"/>
        <v>30</v>
      </c>
      <c r="L62" s="18">
        <f>frq!C62</f>
        <v>1</v>
      </c>
      <c r="M62" s="125">
        <f t="shared" si="4"/>
        <v>29.3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</row>
    <row r="63" spans="1:18">
      <c r="A63" s="8" t="s">
        <v>105</v>
      </c>
      <c r="B63" s="175">
        <f>'[2]10'!B65</f>
        <v>84</v>
      </c>
      <c r="C63" s="176">
        <f>'[2]10'!C65</f>
        <v>0</v>
      </c>
      <c r="D63" s="176">
        <f>'[2]10'!D65</f>
        <v>0</v>
      </c>
      <c r="E63" s="176">
        <f>'[2]10'!E65</f>
        <v>0</v>
      </c>
      <c r="F63" s="15">
        <f t="shared" si="6"/>
        <v>84</v>
      </c>
      <c r="G63" s="175">
        <f>'[2]10'!H65</f>
        <v>30</v>
      </c>
      <c r="H63" s="176">
        <f>'[2]10'!I65</f>
        <v>0</v>
      </c>
      <c r="I63" s="176">
        <f>'[2]10'!J65</f>
        <v>0</v>
      </c>
      <c r="J63" s="176">
        <f>'[2]10'!K65</f>
        <v>0</v>
      </c>
      <c r="K63" s="15">
        <f t="shared" si="3"/>
        <v>30</v>
      </c>
      <c r="L63" s="18">
        <f>frq!C63</f>
        <v>1</v>
      </c>
      <c r="M63" s="125">
        <f t="shared" si="4"/>
        <v>29.3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</row>
    <row r="64" spans="1:18">
      <c r="A64" s="8" t="s">
        <v>106</v>
      </c>
      <c r="B64" s="175">
        <f>'[2]10'!B66</f>
        <v>84</v>
      </c>
      <c r="C64" s="176">
        <f>'[2]10'!C66</f>
        <v>0</v>
      </c>
      <c r="D64" s="176">
        <f>'[2]10'!D66</f>
        <v>0</v>
      </c>
      <c r="E64" s="176">
        <f>'[2]10'!E66</f>
        <v>0</v>
      </c>
      <c r="F64" s="15">
        <f t="shared" si="6"/>
        <v>84</v>
      </c>
      <c r="G64" s="175">
        <f>'[2]10'!H66</f>
        <v>30</v>
      </c>
      <c r="H64" s="176">
        <f>'[2]10'!I66</f>
        <v>0</v>
      </c>
      <c r="I64" s="176">
        <f>'[2]10'!J66</f>
        <v>0</v>
      </c>
      <c r="J64" s="176">
        <f>'[2]10'!K66</f>
        <v>0</v>
      </c>
      <c r="K64" s="15">
        <f t="shared" si="3"/>
        <v>30</v>
      </c>
      <c r="L64" s="18">
        <f>frq!C64</f>
        <v>1</v>
      </c>
      <c r="M64" s="125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175">
        <f>'[2]10'!B67</f>
        <v>84</v>
      </c>
      <c r="C65" s="176">
        <f>'[2]10'!C67</f>
        <v>0</v>
      </c>
      <c r="D65" s="176">
        <f>'[2]10'!D67</f>
        <v>0</v>
      </c>
      <c r="E65" s="176">
        <f>'[2]10'!E67</f>
        <v>0</v>
      </c>
      <c r="F65" s="15">
        <f t="shared" si="6"/>
        <v>84</v>
      </c>
      <c r="G65" s="175">
        <f>'[2]10'!H67</f>
        <v>30</v>
      </c>
      <c r="H65" s="176">
        <f>'[2]10'!I67</f>
        <v>0</v>
      </c>
      <c r="I65" s="176">
        <f>'[2]10'!J67</f>
        <v>0</v>
      </c>
      <c r="J65" s="176">
        <f>'[2]10'!K67</f>
        <v>0</v>
      </c>
      <c r="K65" s="15">
        <f t="shared" si="3"/>
        <v>30</v>
      </c>
      <c r="L65" s="18">
        <f>frq!C65</f>
        <v>1</v>
      </c>
      <c r="M65" s="125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175">
        <f>'[2]10'!B68</f>
        <v>84</v>
      </c>
      <c r="C66" s="176">
        <f>'[2]10'!C68</f>
        <v>0</v>
      </c>
      <c r="D66" s="176">
        <f>'[2]10'!D68</f>
        <v>0</v>
      </c>
      <c r="E66" s="176">
        <f>'[2]10'!E68</f>
        <v>0</v>
      </c>
      <c r="F66" s="15">
        <f t="shared" si="6"/>
        <v>84</v>
      </c>
      <c r="G66" s="175">
        <f>'[2]10'!H68</f>
        <v>30</v>
      </c>
      <c r="H66" s="176">
        <f>'[2]10'!I68</f>
        <v>0</v>
      </c>
      <c r="I66" s="176">
        <f>'[2]10'!J68</f>
        <v>0</v>
      </c>
      <c r="J66" s="176">
        <f>'[2]10'!K68</f>
        <v>0</v>
      </c>
      <c r="K66" s="15">
        <f t="shared" si="3"/>
        <v>30</v>
      </c>
      <c r="L66" s="18">
        <f>frq!C66</f>
        <v>1</v>
      </c>
      <c r="M66" s="125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175">
        <f>'[2]10'!B69</f>
        <v>84</v>
      </c>
      <c r="C67" s="176">
        <f>'[2]10'!C69</f>
        <v>0</v>
      </c>
      <c r="D67" s="176">
        <f>'[2]10'!D69</f>
        <v>0</v>
      </c>
      <c r="E67" s="176">
        <f>'[2]10'!E69</f>
        <v>0</v>
      </c>
      <c r="F67" s="15">
        <f t="shared" si="6"/>
        <v>84</v>
      </c>
      <c r="G67" s="175">
        <f>'[2]10'!H69</f>
        <v>30</v>
      </c>
      <c r="H67" s="176">
        <f>'[2]10'!I69</f>
        <v>0</v>
      </c>
      <c r="I67" s="176">
        <f>'[2]10'!J69</f>
        <v>0</v>
      </c>
      <c r="J67" s="176">
        <f>'[2]10'!K69</f>
        <v>0</v>
      </c>
      <c r="K67" s="15">
        <f t="shared" si="3"/>
        <v>30</v>
      </c>
      <c r="L67" s="18">
        <f>frq!C67</f>
        <v>1</v>
      </c>
      <c r="M67" s="125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175">
        <f>'[2]10'!B70</f>
        <v>84</v>
      </c>
      <c r="C68" s="176">
        <f>'[2]10'!C70</f>
        <v>0</v>
      </c>
      <c r="D68" s="176">
        <f>'[2]10'!D70</f>
        <v>0</v>
      </c>
      <c r="E68" s="176">
        <f>'[2]10'!E70</f>
        <v>0</v>
      </c>
      <c r="F68" s="15">
        <f t="shared" si="6"/>
        <v>84</v>
      </c>
      <c r="G68" s="175">
        <f>'[2]10'!H70</f>
        <v>30</v>
      </c>
      <c r="H68" s="176">
        <f>'[2]10'!I70</f>
        <v>0</v>
      </c>
      <c r="I68" s="176">
        <f>'[2]10'!J70</f>
        <v>0</v>
      </c>
      <c r="J68" s="176">
        <f>'[2]10'!K70</f>
        <v>0</v>
      </c>
      <c r="K68" s="15">
        <f t="shared" ref="K68:K98" si="13">SUM(G68:J68)</f>
        <v>30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175">
        <f>'[2]10'!B71</f>
        <v>84</v>
      </c>
      <c r="C69" s="176">
        <f>'[2]10'!C71</f>
        <v>0</v>
      </c>
      <c r="D69" s="176">
        <f>'[2]10'!D71</f>
        <v>0</v>
      </c>
      <c r="E69" s="176">
        <f>'[2]10'!E71</f>
        <v>0</v>
      </c>
      <c r="F69" s="15">
        <f t="shared" ref="F69:F98" si="16">SUM(B69:E69)</f>
        <v>84</v>
      </c>
      <c r="G69" s="175">
        <f>'[2]10'!H71</f>
        <v>30</v>
      </c>
      <c r="H69" s="176">
        <f>'[2]10'!I71</f>
        <v>0</v>
      </c>
      <c r="I69" s="176">
        <f>'[2]10'!J71</f>
        <v>0</v>
      </c>
      <c r="J69" s="176">
        <f>'[2]10'!K71</f>
        <v>0</v>
      </c>
      <c r="K69" s="15">
        <f t="shared" si="13"/>
        <v>30</v>
      </c>
      <c r="L69" s="18">
        <f>frq!C69</f>
        <v>1</v>
      </c>
      <c r="M69" s="125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175">
        <f>'[2]10'!B72</f>
        <v>84</v>
      </c>
      <c r="C70" s="176">
        <f>'[2]10'!C72</f>
        <v>0</v>
      </c>
      <c r="D70" s="176">
        <f>'[2]10'!D72</f>
        <v>0</v>
      </c>
      <c r="E70" s="176">
        <f>'[2]10'!E72</f>
        <v>0</v>
      </c>
      <c r="F70" s="15">
        <f t="shared" si="16"/>
        <v>84</v>
      </c>
      <c r="G70" s="175">
        <f>'[2]10'!H72</f>
        <v>30</v>
      </c>
      <c r="H70" s="176">
        <f>'[2]10'!I72</f>
        <v>0</v>
      </c>
      <c r="I70" s="176">
        <f>'[2]10'!J72</f>
        <v>0</v>
      </c>
      <c r="J70" s="176">
        <f>'[2]10'!K72</f>
        <v>0</v>
      </c>
      <c r="K70" s="15">
        <f t="shared" si="13"/>
        <v>30</v>
      </c>
      <c r="L70" s="18">
        <f>frq!C70</f>
        <v>1</v>
      </c>
      <c r="M70" s="125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175">
        <f>'[2]10'!B73</f>
        <v>84</v>
      </c>
      <c r="C71" s="176">
        <f>'[2]10'!C73</f>
        <v>0</v>
      </c>
      <c r="D71" s="176">
        <f>'[2]10'!D73</f>
        <v>0</v>
      </c>
      <c r="E71" s="176">
        <f>'[2]10'!E73</f>
        <v>0</v>
      </c>
      <c r="F71" s="15">
        <f t="shared" si="16"/>
        <v>84</v>
      </c>
      <c r="G71" s="175">
        <f>'[2]10'!H73</f>
        <v>30</v>
      </c>
      <c r="H71" s="176">
        <f>'[2]10'!I73</f>
        <v>0</v>
      </c>
      <c r="I71" s="176">
        <f>'[2]10'!J73</f>
        <v>0</v>
      </c>
      <c r="J71" s="176">
        <f>'[2]10'!K73</f>
        <v>0</v>
      </c>
      <c r="K71" s="15">
        <f t="shared" si="13"/>
        <v>30</v>
      </c>
      <c r="L71" s="18">
        <f>frq!C71</f>
        <v>1</v>
      </c>
      <c r="M71" s="125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175">
        <f>'[2]10'!B74</f>
        <v>84</v>
      </c>
      <c r="C72" s="176">
        <f>'[2]10'!C74</f>
        <v>0</v>
      </c>
      <c r="D72" s="176">
        <f>'[2]10'!D74</f>
        <v>0</v>
      </c>
      <c r="E72" s="176">
        <f>'[2]10'!E74</f>
        <v>0</v>
      </c>
      <c r="F72" s="15">
        <f t="shared" si="16"/>
        <v>84</v>
      </c>
      <c r="G72" s="175">
        <f>'[2]10'!H74</f>
        <v>30</v>
      </c>
      <c r="H72" s="176">
        <f>'[2]10'!I74</f>
        <v>0</v>
      </c>
      <c r="I72" s="176">
        <f>'[2]10'!J74</f>
        <v>0</v>
      </c>
      <c r="J72" s="176">
        <f>'[2]10'!K74</f>
        <v>0</v>
      </c>
      <c r="K72" s="15">
        <f t="shared" si="13"/>
        <v>30</v>
      </c>
      <c r="L72" s="18">
        <f>frq!C72</f>
        <v>1</v>
      </c>
      <c r="M72" s="125">
        <f t="shared" si="14"/>
        <v>29.3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175">
        <f>'[2]10'!B75</f>
        <v>84</v>
      </c>
      <c r="C73" s="176">
        <f>'[2]10'!C75</f>
        <v>0</v>
      </c>
      <c r="D73" s="176">
        <f>'[2]10'!D75</f>
        <v>0</v>
      </c>
      <c r="E73" s="176">
        <f>'[2]10'!E75</f>
        <v>0</v>
      </c>
      <c r="F73" s="15">
        <f t="shared" si="16"/>
        <v>84</v>
      </c>
      <c r="G73" s="175">
        <f>'[2]10'!H75</f>
        <v>30</v>
      </c>
      <c r="H73" s="176">
        <f>'[2]10'!I75</f>
        <v>0</v>
      </c>
      <c r="I73" s="176">
        <f>'[2]10'!J75</f>
        <v>0</v>
      </c>
      <c r="J73" s="176">
        <f>'[2]10'!K75</f>
        <v>0</v>
      </c>
      <c r="K73" s="15">
        <f t="shared" si="13"/>
        <v>30</v>
      </c>
      <c r="L73" s="18">
        <f>frq!C73</f>
        <v>1</v>
      </c>
      <c r="M73" s="125">
        <f t="shared" si="14"/>
        <v>29.3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175">
        <f>'[2]10'!B76</f>
        <v>84</v>
      </c>
      <c r="C74" s="176">
        <f>'[2]10'!C76</f>
        <v>0</v>
      </c>
      <c r="D74" s="176">
        <f>'[2]10'!D76</f>
        <v>0</v>
      </c>
      <c r="E74" s="176">
        <f>'[2]10'!E76</f>
        <v>0</v>
      </c>
      <c r="F74" s="15">
        <f t="shared" si="16"/>
        <v>84</v>
      </c>
      <c r="G74" s="175">
        <f>'[2]10'!H76</f>
        <v>30</v>
      </c>
      <c r="H74" s="176">
        <f>'[2]10'!I76</f>
        <v>0</v>
      </c>
      <c r="I74" s="176">
        <f>'[2]10'!J76</f>
        <v>0</v>
      </c>
      <c r="J74" s="176">
        <f>'[2]10'!K76</f>
        <v>0</v>
      </c>
      <c r="K74" s="15">
        <f t="shared" si="13"/>
        <v>30</v>
      </c>
      <c r="L74" s="18">
        <f>frq!C74</f>
        <v>1</v>
      </c>
      <c r="M74" s="125">
        <f t="shared" si="14"/>
        <v>29.3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</row>
    <row r="75" spans="1:18">
      <c r="A75" s="8" t="s">
        <v>117</v>
      </c>
      <c r="B75" s="175">
        <f>'[2]10'!B77</f>
        <v>84</v>
      </c>
      <c r="C75" s="176">
        <f>'[2]10'!C77</f>
        <v>0</v>
      </c>
      <c r="D75" s="176">
        <f>'[2]10'!D77</f>
        <v>0</v>
      </c>
      <c r="E75" s="176">
        <f>'[2]10'!E77</f>
        <v>0</v>
      </c>
      <c r="F75" s="15">
        <f t="shared" si="16"/>
        <v>84</v>
      </c>
      <c r="G75" s="175">
        <f>'[2]10'!H77</f>
        <v>30</v>
      </c>
      <c r="H75" s="176">
        <f>'[2]10'!I77</f>
        <v>0</v>
      </c>
      <c r="I75" s="176">
        <f>'[2]10'!J77</f>
        <v>0</v>
      </c>
      <c r="J75" s="176">
        <f>'[2]10'!K77</f>
        <v>0</v>
      </c>
      <c r="K75" s="15">
        <f t="shared" si="13"/>
        <v>30</v>
      </c>
      <c r="L75" s="18">
        <f>frq!C75</f>
        <v>1</v>
      </c>
      <c r="M75" s="125">
        <f t="shared" si="14"/>
        <v>29.6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29.6</v>
      </c>
      <c r="R75" s="18">
        <v>0.4</v>
      </c>
    </row>
    <row r="76" spans="1:18">
      <c r="A76" s="8" t="s">
        <v>118</v>
      </c>
      <c r="B76" s="175">
        <f>'[2]10'!B78</f>
        <v>84</v>
      </c>
      <c r="C76" s="176">
        <f>'[2]10'!C78</f>
        <v>0</v>
      </c>
      <c r="D76" s="176">
        <f>'[2]10'!D78</f>
        <v>0</v>
      </c>
      <c r="E76" s="176">
        <f>'[2]10'!E78</f>
        <v>0</v>
      </c>
      <c r="F76" s="15">
        <f t="shared" si="16"/>
        <v>84</v>
      </c>
      <c r="G76" s="175">
        <f>'[2]10'!H78</f>
        <v>30</v>
      </c>
      <c r="H76" s="176">
        <f>'[2]10'!I78</f>
        <v>0</v>
      </c>
      <c r="I76" s="176">
        <f>'[2]10'!J78</f>
        <v>0</v>
      </c>
      <c r="J76" s="176">
        <f>'[2]10'!K78</f>
        <v>0</v>
      </c>
      <c r="K76" s="15">
        <f t="shared" si="13"/>
        <v>30</v>
      </c>
      <c r="L76" s="18">
        <f>frq!C76</f>
        <v>1</v>
      </c>
      <c r="M76" s="125">
        <f t="shared" si="14"/>
        <v>29.6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29.6</v>
      </c>
      <c r="R76" s="18">
        <v>0.4</v>
      </c>
    </row>
    <row r="77" spans="1:18">
      <c r="A77" s="8" t="s">
        <v>119</v>
      </c>
      <c r="B77" s="175">
        <f>'[2]10'!B79</f>
        <v>84</v>
      </c>
      <c r="C77" s="176">
        <f>'[2]10'!C79</f>
        <v>0</v>
      </c>
      <c r="D77" s="176">
        <f>'[2]10'!D79</f>
        <v>0</v>
      </c>
      <c r="E77" s="176">
        <f>'[2]10'!E79</f>
        <v>0</v>
      </c>
      <c r="F77" s="15">
        <f t="shared" si="16"/>
        <v>84</v>
      </c>
      <c r="G77" s="175">
        <f>'[2]10'!H79</f>
        <v>30</v>
      </c>
      <c r="H77" s="176">
        <f>'[2]10'!I79</f>
        <v>0</v>
      </c>
      <c r="I77" s="176">
        <f>'[2]10'!J79</f>
        <v>0</v>
      </c>
      <c r="J77" s="176">
        <f>'[2]10'!K79</f>
        <v>0</v>
      </c>
      <c r="K77" s="15">
        <f t="shared" si="13"/>
        <v>30</v>
      </c>
      <c r="L77" s="18">
        <f>frq!C77</f>
        <v>1</v>
      </c>
      <c r="M77" s="125">
        <f t="shared" si="14"/>
        <v>29.6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29.6</v>
      </c>
      <c r="R77" s="18">
        <v>0.4</v>
      </c>
    </row>
    <row r="78" spans="1:18">
      <c r="A78" s="8" t="s">
        <v>120</v>
      </c>
      <c r="B78" s="175">
        <f>'[2]10'!B80</f>
        <v>84</v>
      </c>
      <c r="C78" s="176">
        <f>'[2]10'!C80</f>
        <v>0</v>
      </c>
      <c r="D78" s="176">
        <f>'[2]10'!D80</f>
        <v>0</v>
      </c>
      <c r="E78" s="176">
        <f>'[2]10'!E80</f>
        <v>0</v>
      </c>
      <c r="F78" s="15">
        <f t="shared" si="16"/>
        <v>84</v>
      </c>
      <c r="G78" s="175">
        <f>'[2]10'!H80</f>
        <v>30</v>
      </c>
      <c r="H78" s="176">
        <f>'[2]10'!I80</f>
        <v>0</v>
      </c>
      <c r="I78" s="176">
        <f>'[2]10'!J80</f>
        <v>0</v>
      </c>
      <c r="J78" s="176">
        <f>'[2]10'!K80</f>
        <v>0</v>
      </c>
      <c r="K78" s="15">
        <f t="shared" si="13"/>
        <v>30</v>
      </c>
      <c r="L78" s="18">
        <f>frq!C78</f>
        <v>1</v>
      </c>
      <c r="M78" s="125">
        <f t="shared" si="14"/>
        <v>29.6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29.6</v>
      </c>
      <c r="R78" s="18">
        <v>0.4</v>
      </c>
    </row>
    <row r="79" spans="1:18">
      <c r="A79" s="8" t="s">
        <v>121</v>
      </c>
      <c r="B79" s="175">
        <f>'[2]10'!B81</f>
        <v>84</v>
      </c>
      <c r="C79" s="176">
        <f>'[2]10'!C81</f>
        <v>0</v>
      </c>
      <c r="D79" s="176">
        <f>'[2]10'!D81</f>
        <v>0</v>
      </c>
      <c r="E79" s="176">
        <f>'[2]10'!E81</f>
        <v>0</v>
      </c>
      <c r="F79" s="15">
        <f t="shared" si="16"/>
        <v>84</v>
      </c>
      <c r="G79" s="175">
        <f>'[2]10'!H81</f>
        <v>30</v>
      </c>
      <c r="H79" s="176">
        <f>'[2]10'!I81</f>
        <v>0</v>
      </c>
      <c r="I79" s="176">
        <f>'[2]10'!J81</f>
        <v>0</v>
      </c>
      <c r="J79" s="176">
        <f>'[2]10'!K81</f>
        <v>0</v>
      </c>
      <c r="K79" s="15">
        <f t="shared" si="13"/>
        <v>30</v>
      </c>
      <c r="L79" s="18">
        <f>frq!C79</f>
        <v>1</v>
      </c>
      <c r="M79" s="125">
        <f t="shared" si="14"/>
        <v>29.6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29.6</v>
      </c>
      <c r="R79" s="18">
        <v>0.4</v>
      </c>
    </row>
    <row r="80" spans="1:18">
      <c r="A80" s="8" t="s">
        <v>122</v>
      </c>
      <c r="B80" s="175">
        <f>'[2]10'!B82</f>
        <v>84</v>
      </c>
      <c r="C80" s="176">
        <f>'[2]10'!C82</f>
        <v>0</v>
      </c>
      <c r="D80" s="176">
        <f>'[2]10'!D82</f>
        <v>0</v>
      </c>
      <c r="E80" s="176">
        <f>'[2]10'!E82</f>
        <v>0</v>
      </c>
      <c r="F80" s="15">
        <f t="shared" si="16"/>
        <v>84</v>
      </c>
      <c r="G80" s="175">
        <f>'[2]10'!H82</f>
        <v>30</v>
      </c>
      <c r="H80" s="176">
        <f>'[2]10'!I82</f>
        <v>0</v>
      </c>
      <c r="I80" s="176">
        <f>'[2]10'!J82</f>
        <v>0</v>
      </c>
      <c r="J80" s="176">
        <f>'[2]10'!K82</f>
        <v>0</v>
      </c>
      <c r="K80" s="15">
        <f t="shared" si="13"/>
        <v>30</v>
      </c>
      <c r="L80" s="18">
        <f>frq!C80</f>
        <v>1</v>
      </c>
      <c r="M80" s="125">
        <f t="shared" si="14"/>
        <v>29.6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29.6</v>
      </c>
      <c r="R80" s="18">
        <v>0.4</v>
      </c>
    </row>
    <row r="81" spans="1:18">
      <c r="A81" s="8" t="s">
        <v>123</v>
      </c>
      <c r="B81" s="175">
        <f>'[2]10'!B83</f>
        <v>84</v>
      </c>
      <c r="C81" s="176">
        <f>'[2]10'!C83</f>
        <v>0</v>
      </c>
      <c r="D81" s="176">
        <f>'[2]10'!D83</f>
        <v>0</v>
      </c>
      <c r="E81" s="176">
        <f>'[2]10'!E83</f>
        <v>0</v>
      </c>
      <c r="F81" s="15">
        <f t="shared" si="16"/>
        <v>84</v>
      </c>
      <c r="G81" s="175">
        <f>'[2]10'!H83</f>
        <v>30</v>
      </c>
      <c r="H81" s="176">
        <f>'[2]10'!I83</f>
        <v>0</v>
      </c>
      <c r="I81" s="176">
        <f>'[2]10'!J83</f>
        <v>0</v>
      </c>
      <c r="J81" s="176">
        <f>'[2]10'!K83</f>
        <v>0</v>
      </c>
      <c r="K81" s="15">
        <f t="shared" si="13"/>
        <v>30</v>
      </c>
      <c r="L81" s="18">
        <f>frq!C81</f>
        <v>1</v>
      </c>
      <c r="M81" s="125">
        <f t="shared" si="14"/>
        <v>29.6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29.6</v>
      </c>
      <c r="R81" s="18">
        <v>0.4</v>
      </c>
    </row>
    <row r="82" spans="1:18">
      <c r="A82" s="8" t="s">
        <v>124</v>
      </c>
      <c r="B82" s="175">
        <f>'[2]10'!B84</f>
        <v>84</v>
      </c>
      <c r="C82" s="176">
        <f>'[2]10'!C84</f>
        <v>0</v>
      </c>
      <c r="D82" s="176">
        <f>'[2]10'!D84</f>
        <v>0</v>
      </c>
      <c r="E82" s="176">
        <f>'[2]10'!E84</f>
        <v>0</v>
      </c>
      <c r="F82" s="15">
        <f t="shared" si="16"/>
        <v>84</v>
      </c>
      <c r="G82" s="175">
        <f>'[2]10'!H84</f>
        <v>30</v>
      </c>
      <c r="H82" s="176">
        <f>'[2]10'!I84</f>
        <v>0</v>
      </c>
      <c r="I82" s="176">
        <f>'[2]10'!J84</f>
        <v>0</v>
      </c>
      <c r="J82" s="176">
        <f>'[2]10'!K84</f>
        <v>0</v>
      </c>
      <c r="K82" s="15">
        <f t="shared" si="13"/>
        <v>30</v>
      </c>
      <c r="L82" s="18">
        <f>frq!C82</f>
        <v>1</v>
      </c>
      <c r="M82" s="125">
        <f t="shared" si="14"/>
        <v>29.6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29.6</v>
      </c>
      <c r="R82" s="18">
        <v>0.4</v>
      </c>
    </row>
    <row r="83" spans="1:18">
      <c r="A83" s="8" t="s">
        <v>125</v>
      </c>
      <c r="B83" s="175">
        <f>'[2]10'!B85</f>
        <v>84</v>
      </c>
      <c r="C83" s="176">
        <f>'[2]10'!C85</f>
        <v>0</v>
      </c>
      <c r="D83" s="176">
        <f>'[2]10'!D85</f>
        <v>0</v>
      </c>
      <c r="E83" s="176">
        <f>'[2]10'!E85</f>
        <v>0</v>
      </c>
      <c r="F83" s="15">
        <f t="shared" si="16"/>
        <v>84</v>
      </c>
      <c r="G83" s="175">
        <f>'[2]10'!H85</f>
        <v>30</v>
      </c>
      <c r="H83" s="176">
        <f>'[2]10'!I85</f>
        <v>0</v>
      </c>
      <c r="I83" s="176">
        <f>'[2]10'!J85</f>
        <v>0</v>
      </c>
      <c r="J83" s="176">
        <f>'[2]10'!K85</f>
        <v>0</v>
      </c>
      <c r="K83" s="15">
        <f t="shared" si="13"/>
        <v>30</v>
      </c>
      <c r="L83" s="18">
        <f>frq!C83</f>
        <v>1</v>
      </c>
      <c r="M83" s="125">
        <f t="shared" si="14"/>
        <v>29.6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29.6</v>
      </c>
      <c r="R83" s="18">
        <v>0.4</v>
      </c>
    </row>
    <row r="84" spans="1:18">
      <c r="A84" s="8" t="s">
        <v>126</v>
      </c>
      <c r="B84" s="175">
        <f>'[2]10'!B86</f>
        <v>84</v>
      </c>
      <c r="C84" s="176">
        <f>'[2]10'!C86</f>
        <v>0</v>
      </c>
      <c r="D84" s="176">
        <f>'[2]10'!D86</f>
        <v>0</v>
      </c>
      <c r="E84" s="176">
        <f>'[2]10'!E86</f>
        <v>0</v>
      </c>
      <c r="F84" s="15">
        <f t="shared" si="16"/>
        <v>84</v>
      </c>
      <c r="G84" s="175">
        <f>'[2]10'!H86</f>
        <v>30</v>
      </c>
      <c r="H84" s="176">
        <f>'[2]10'!I86</f>
        <v>0</v>
      </c>
      <c r="I84" s="176">
        <f>'[2]10'!J86</f>
        <v>0</v>
      </c>
      <c r="J84" s="176">
        <f>'[2]10'!K86</f>
        <v>0</v>
      </c>
      <c r="K84" s="15">
        <f t="shared" si="13"/>
        <v>30</v>
      </c>
      <c r="L84" s="18">
        <f>frq!C84</f>
        <v>1</v>
      </c>
      <c r="M84" s="125">
        <f t="shared" si="14"/>
        <v>29.6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29.6</v>
      </c>
      <c r="R84" s="18">
        <v>0.4</v>
      </c>
    </row>
    <row r="85" spans="1:18">
      <c r="A85" s="8" t="s">
        <v>127</v>
      </c>
      <c r="B85" s="175">
        <f>'[2]10'!B87</f>
        <v>84</v>
      </c>
      <c r="C85" s="176">
        <f>'[2]10'!C87</f>
        <v>0</v>
      </c>
      <c r="D85" s="176">
        <f>'[2]10'!D87</f>
        <v>0</v>
      </c>
      <c r="E85" s="176">
        <f>'[2]10'!E87</f>
        <v>0</v>
      </c>
      <c r="F85" s="15">
        <f t="shared" si="16"/>
        <v>84</v>
      </c>
      <c r="G85" s="175">
        <f>'[2]10'!H87</f>
        <v>30</v>
      </c>
      <c r="H85" s="176">
        <f>'[2]10'!I87</f>
        <v>0</v>
      </c>
      <c r="I85" s="176">
        <f>'[2]10'!J87</f>
        <v>0</v>
      </c>
      <c r="J85" s="176">
        <f>'[2]10'!K87</f>
        <v>0</v>
      </c>
      <c r="K85" s="15">
        <f t="shared" si="13"/>
        <v>30</v>
      </c>
      <c r="L85" s="18">
        <f>frq!C85</f>
        <v>1</v>
      </c>
      <c r="M85" s="125">
        <f t="shared" si="14"/>
        <v>29.6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29.6</v>
      </c>
      <c r="R85" s="18">
        <v>0.4</v>
      </c>
    </row>
    <row r="86" spans="1:18">
      <c r="A86" s="8" t="s">
        <v>128</v>
      </c>
      <c r="B86" s="175">
        <f>'[2]10'!B88</f>
        <v>84</v>
      </c>
      <c r="C86" s="176">
        <f>'[2]10'!C88</f>
        <v>0</v>
      </c>
      <c r="D86" s="176">
        <f>'[2]10'!D88</f>
        <v>0</v>
      </c>
      <c r="E86" s="176">
        <f>'[2]10'!E88</f>
        <v>0</v>
      </c>
      <c r="F86" s="15">
        <f t="shared" si="16"/>
        <v>84</v>
      </c>
      <c r="G86" s="175">
        <f>'[2]10'!H88</f>
        <v>30</v>
      </c>
      <c r="H86" s="176">
        <f>'[2]10'!I88</f>
        <v>0</v>
      </c>
      <c r="I86" s="176">
        <f>'[2]10'!J88</f>
        <v>0</v>
      </c>
      <c r="J86" s="176">
        <f>'[2]10'!K88</f>
        <v>0</v>
      </c>
      <c r="K86" s="15">
        <f t="shared" si="13"/>
        <v>30</v>
      </c>
      <c r="L86" s="18">
        <f>frq!C86</f>
        <v>1</v>
      </c>
      <c r="M86" s="125">
        <f t="shared" si="14"/>
        <v>29.6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29.6</v>
      </c>
      <c r="R86" s="18">
        <v>0.4</v>
      </c>
    </row>
    <row r="87" spans="1:18">
      <c r="A87" s="8" t="s">
        <v>129</v>
      </c>
      <c r="B87" s="175">
        <f>'[2]10'!B89</f>
        <v>84</v>
      </c>
      <c r="C87" s="176">
        <f>'[2]10'!C89</f>
        <v>0</v>
      </c>
      <c r="D87" s="176">
        <f>'[2]10'!D89</f>
        <v>0</v>
      </c>
      <c r="E87" s="176">
        <f>'[2]10'!E89</f>
        <v>0</v>
      </c>
      <c r="F87" s="15">
        <f t="shared" si="16"/>
        <v>84</v>
      </c>
      <c r="G87" s="175">
        <f>'[2]10'!H89</f>
        <v>31</v>
      </c>
      <c r="H87" s="176">
        <f>'[2]10'!I89</f>
        <v>0</v>
      </c>
      <c r="I87" s="176">
        <f>'[2]10'!J89</f>
        <v>0</v>
      </c>
      <c r="J87" s="176">
        <f>'[2]10'!K89</f>
        <v>0</v>
      </c>
      <c r="K87" s="15">
        <f t="shared" si="13"/>
        <v>31</v>
      </c>
      <c r="L87" s="18">
        <f>frq!C87</f>
        <v>1</v>
      </c>
      <c r="M87" s="125">
        <f t="shared" si="14"/>
        <v>30.6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30.6</v>
      </c>
      <c r="R87" s="18">
        <v>0.4</v>
      </c>
    </row>
    <row r="88" spans="1:18">
      <c r="A88" s="8" t="s">
        <v>130</v>
      </c>
      <c r="B88" s="175">
        <f>'[2]10'!B90</f>
        <v>84</v>
      </c>
      <c r="C88" s="176">
        <f>'[2]10'!C90</f>
        <v>0</v>
      </c>
      <c r="D88" s="176">
        <f>'[2]10'!D90</f>
        <v>0</v>
      </c>
      <c r="E88" s="176">
        <f>'[2]10'!E90</f>
        <v>0</v>
      </c>
      <c r="F88" s="15">
        <f t="shared" si="16"/>
        <v>84</v>
      </c>
      <c r="G88" s="175">
        <f>'[2]10'!H90</f>
        <v>31</v>
      </c>
      <c r="H88" s="176">
        <f>'[2]10'!I90</f>
        <v>0</v>
      </c>
      <c r="I88" s="176">
        <f>'[2]10'!J90</f>
        <v>0</v>
      </c>
      <c r="J88" s="176">
        <f>'[2]10'!K90</f>
        <v>0</v>
      </c>
      <c r="K88" s="15">
        <f t="shared" si="13"/>
        <v>31</v>
      </c>
      <c r="L88" s="18">
        <f>frq!C88</f>
        <v>1</v>
      </c>
      <c r="M88" s="125">
        <f t="shared" si="14"/>
        <v>30.6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30.6</v>
      </c>
      <c r="R88" s="18">
        <v>0.4</v>
      </c>
    </row>
    <row r="89" spans="1:18">
      <c r="A89" s="8" t="s">
        <v>131</v>
      </c>
      <c r="B89" s="175">
        <f>'[2]10'!B91</f>
        <v>84</v>
      </c>
      <c r="C89" s="176">
        <f>'[2]10'!C91</f>
        <v>0</v>
      </c>
      <c r="D89" s="176">
        <f>'[2]10'!D91</f>
        <v>0</v>
      </c>
      <c r="E89" s="176">
        <f>'[2]10'!E91</f>
        <v>0</v>
      </c>
      <c r="F89" s="15">
        <f t="shared" si="16"/>
        <v>84</v>
      </c>
      <c r="G89" s="175">
        <f>'[2]10'!H91</f>
        <v>31</v>
      </c>
      <c r="H89" s="176">
        <f>'[2]10'!I91</f>
        <v>0</v>
      </c>
      <c r="I89" s="176">
        <f>'[2]10'!J91</f>
        <v>0</v>
      </c>
      <c r="J89" s="176">
        <f>'[2]10'!K91</f>
        <v>0</v>
      </c>
      <c r="K89" s="15">
        <f t="shared" si="13"/>
        <v>31</v>
      </c>
      <c r="L89" s="18">
        <f>frq!C89</f>
        <v>1</v>
      </c>
      <c r="M89" s="125">
        <f t="shared" si="14"/>
        <v>30.6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30.6</v>
      </c>
      <c r="R89" s="18">
        <v>0.4</v>
      </c>
    </row>
    <row r="90" spans="1:18">
      <c r="A90" s="8" t="s">
        <v>132</v>
      </c>
      <c r="B90" s="175">
        <f>'[2]10'!B92</f>
        <v>84</v>
      </c>
      <c r="C90" s="176">
        <f>'[2]10'!C92</f>
        <v>0</v>
      </c>
      <c r="D90" s="176">
        <f>'[2]10'!D92</f>
        <v>0</v>
      </c>
      <c r="E90" s="176">
        <f>'[2]10'!E92</f>
        <v>0</v>
      </c>
      <c r="F90" s="15">
        <f t="shared" si="16"/>
        <v>84</v>
      </c>
      <c r="G90" s="175">
        <f>'[2]10'!H92</f>
        <v>31</v>
      </c>
      <c r="H90" s="176">
        <f>'[2]10'!I92</f>
        <v>0</v>
      </c>
      <c r="I90" s="176">
        <f>'[2]10'!J92</f>
        <v>0</v>
      </c>
      <c r="J90" s="176">
        <f>'[2]10'!K92</f>
        <v>0</v>
      </c>
      <c r="K90" s="15">
        <f t="shared" si="13"/>
        <v>31</v>
      </c>
      <c r="L90" s="18">
        <f>frq!C90</f>
        <v>1</v>
      </c>
      <c r="M90" s="125">
        <f t="shared" si="14"/>
        <v>30.6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</v>
      </c>
      <c r="R90" s="18">
        <v>0.4</v>
      </c>
    </row>
    <row r="91" spans="1:18">
      <c r="A91" s="8" t="s">
        <v>133</v>
      </c>
      <c r="B91" s="175">
        <f>'[2]10'!B93</f>
        <v>84</v>
      </c>
      <c r="C91" s="176">
        <f>'[2]10'!C93</f>
        <v>0</v>
      </c>
      <c r="D91" s="176">
        <f>'[2]10'!D93</f>
        <v>0</v>
      </c>
      <c r="E91" s="176">
        <f>'[2]10'!E93</f>
        <v>0</v>
      </c>
      <c r="F91" s="15">
        <f t="shared" si="16"/>
        <v>84</v>
      </c>
      <c r="G91" s="175">
        <f>'[2]10'!H93</f>
        <v>31</v>
      </c>
      <c r="H91" s="176">
        <f>'[2]10'!I93</f>
        <v>0</v>
      </c>
      <c r="I91" s="176">
        <f>'[2]10'!J93</f>
        <v>0</v>
      </c>
      <c r="J91" s="176">
        <f>'[2]10'!K93</f>
        <v>0</v>
      </c>
      <c r="K91" s="15">
        <f t="shared" si="13"/>
        <v>31</v>
      </c>
      <c r="L91" s="18">
        <f>frq!C91</f>
        <v>1</v>
      </c>
      <c r="M91" s="125">
        <f t="shared" si="14"/>
        <v>30.6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30.6</v>
      </c>
      <c r="R91" s="18">
        <v>0.4</v>
      </c>
    </row>
    <row r="92" spans="1:18">
      <c r="A92" s="8" t="s">
        <v>134</v>
      </c>
      <c r="B92" s="175">
        <f>'[2]10'!B94</f>
        <v>84</v>
      </c>
      <c r="C92" s="176">
        <f>'[2]10'!C94</f>
        <v>0</v>
      </c>
      <c r="D92" s="176">
        <f>'[2]10'!D94</f>
        <v>0</v>
      </c>
      <c r="E92" s="176">
        <f>'[2]10'!E94</f>
        <v>0</v>
      </c>
      <c r="F92" s="15">
        <f t="shared" si="16"/>
        <v>84</v>
      </c>
      <c r="G92" s="175">
        <f>'[2]10'!H94</f>
        <v>31</v>
      </c>
      <c r="H92" s="176">
        <f>'[2]10'!I94</f>
        <v>0</v>
      </c>
      <c r="I92" s="176">
        <f>'[2]10'!J94</f>
        <v>0</v>
      </c>
      <c r="J92" s="176">
        <f>'[2]10'!K94</f>
        <v>0</v>
      </c>
      <c r="K92" s="15">
        <f t="shared" si="13"/>
        <v>31</v>
      </c>
      <c r="L92" s="18">
        <f>frq!C92</f>
        <v>1</v>
      </c>
      <c r="M92" s="125">
        <f t="shared" si="14"/>
        <v>30.6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30.6</v>
      </c>
      <c r="R92" s="18">
        <v>0.4</v>
      </c>
    </row>
    <row r="93" spans="1:18">
      <c r="A93" s="8" t="s">
        <v>135</v>
      </c>
      <c r="B93" s="175">
        <f>'[2]10'!B95</f>
        <v>84</v>
      </c>
      <c r="C93" s="176">
        <f>'[2]10'!C95</f>
        <v>0</v>
      </c>
      <c r="D93" s="176">
        <f>'[2]10'!D95</f>
        <v>0</v>
      </c>
      <c r="E93" s="176">
        <f>'[2]10'!E95</f>
        <v>0</v>
      </c>
      <c r="F93" s="15">
        <f t="shared" si="16"/>
        <v>84</v>
      </c>
      <c r="G93" s="175">
        <f>'[2]10'!H95</f>
        <v>31</v>
      </c>
      <c r="H93" s="176">
        <f>'[2]10'!I95</f>
        <v>0</v>
      </c>
      <c r="I93" s="176">
        <f>'[2]10'!J95</f>
        <v>0</v>
      </c>
      <c r="J93" s="176">
        <f>'[2]10'!K95</f>
        <v>0</v>
      </c>
      <c r="K93" s="15">
        <f t="shared" si="13"/>
        <v>31</v>
      </c>
      <c r="L93" s="18">
        <f>frq!C93</f>
        <v>1</v>
      </c>
      <c r="M93" s="125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</row>
    <row r="94" spans="1:18">
      <c r="A94" s="8" t="s">
        <v>136</v>
      </c>
      <c r="B94" s="175">
        <f>'[2]10'!B96</f>
        <v>84</v>
      </c>
      <c r="C94" s="176">
        <f>'[2]10'!C96</f>
        <v>0</v>
      </c>
      <c r="D94" s="176">
        <f>'[2]10'!D96</f>
        <v>0</v>
      </c>
      <c r="E94" s="176">
        <f>'[2]10'!E96</f>
        <v>0</v>
      </c>
      <c r="F94" s="15">
        <f t="shared" si="16"/>
        <v>84</v>
      </c>
      <c r="G94" s="175">
        <f>'[2]10'!H96</f>
        <v>31</v>
      </c>
      <c r="H94" s="176">
        <f>'[2]10'!I96</f>
        <v>0</v>
      </c>
      <c r="I94" s="176">
        <f>'[2]10'!J96</f>
        <v>0</v>
      </c>
      <c r="J94" s="176">
        <f>'[2]10'!K96</f>
        <v>0</v>
      </c>
      <c r="K94" s="15">
        <f t="shared" si="13"/>
        <v>31</v>
      </c>
      <c r="L94" s="18">
        <f>frq!C94</f>
        <v>1</v>
      </c>
      <c r="M94" s="125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</row>
    <row r="95" spans="1:18">
      <c r="A95" s="8" t="s">
        <v>137</v>
      </c>
      <c r="B95" s="175">
        <f>'[2]10'!B97</f>
        <v>84</v>
      </c>
      <c r="C95" s="176">
        <f>'[2]10'!C97</f>
        <v>0</v>
      </c>
      <c r="D95" s="176">
        <f>'[2]10'!D97</f>
        <v>0</v>
      </c>
      <c r="E95" s="176">
        <f>'[2]10'!E97</f>
        <v>0</v>
      </c>
      <c r="F95" s="15">
        <f t="shared" si="16"/>
        <v>84</v>
      </c>
      <c r="G95" s="175">
        <f>'[2]10'!H97</f>
        <v>32</v>
      </c>
      <c r="H95" s="176">
        <f>'[2]10'!I97</f>
        <v>0</v>
      </c>
      <c r="I95" s="176">
        <f>'[2]10'!J97</f>
        <v>0</v>
      </c>
      <c r="J95" s="176">
        <f>'[2]10'!K97</f>
        <v>0</v>
      </c>
      <c r="K95" s="15">
        <f t="shared" si="13"/>
        <v>32</v>
      </c>
      <c r="L95" s="18">
        <f>frq!C95</f>
        <v>1</v>
      </c>
      <c r="M95" s="125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175">
        <f>'[2]10'!B98</f>
        <v>84</v>
      </c>
      <c r="C96" s="176">
        <f>'[2]10'!C98</f>
        <v>0</v>
      </c>
      <c r="D96" s="176">
        <f>'[2]10'!D98</f>
        <v>0</v>
      </c>
      <c r="E96" s="176">
        <f>'[2]10'!E98</f>
        <v>0</v>
      </c>
      <c r="F96" s="15">
        <f t="shared" si="16"/>
        <v>84</v>
      </c>
      <c r="G96" s="175">
        <f>'[2]10'!H98</f>
        <v>33</v>
      </c>
      <c r="H96" s="176">
        <f>'[2]10'!I98</f>
        <v>0</v>
      </c>
      <c r="I96" s="176">
        <f>'[2]10'!J98</f>
        <v>0</v>
      </c>
      <c r="J96" s="176">
        <f>'[2]10'!K98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75">
        <f>'[2]10'!B99</f>
        <v>84</v>
      </c>
      <c r="C97" s="176">
        <f>'[2]10'!C99</f>
        <v>0</v>
      </c>
      <c r="D97" s="176">
        <f>'[2]10'!D99</f>
        <v>0</v>
      </c>
      <c r="E97" s="176">
        <f>'[2]10'!E99</f>
        <v>0</v>
      </c>
      <c r="F97" s="15">
        <f t="shared" si="16"/>
        <v>84</v>
      </c>
      <c r="G97" s="175">
        <f>'[2]10'!H99</f>
        <v>33</v>
      </c>
      <c r="H97" s="176">
        <f>'[2]10'!I99</f>
        <v>0</v>
      </c>
      <c r="I97" s="176">
        <f>'[2]10'!J99</f>
        <v>0</v>
      </c>
      <c r="J97" s="176">
        <f>'[2]10'!K99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75">
        <f>'[2]10'!B100</f>
        <v>84</v>
      </c>
      <c r="C98" s="176">
        <f>'[2]10'!C100</f>
        <v>0</v>
      </c>
      <c r="D98" s="176">
        <f>'[2]10'!D100</f>
        <v>0</v>
      </c>
      <c r="E98" s="176">
        <f>'[2]10'!E100</f>
        <v>0</v>
      </c>
      <c r="F98" s="15">
        <f t="shared" si="16"/>
        <v>84</v>
      </c>
      <c r="G98" s="175">
        <f>'[2]10'!H100</f>
        <v>33</v>
      </c>
      <c r="H98" s="176">
        <f>'[2]10'!I100</f>
        <v>0</v>
      </c>
      <c r="I98" s="176">
        <f>'[2]10'!J100</f>
        <v>0</v>
      </c>
      <c r="J98" s="176">
        <f>'[2]10'!K100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0.09</v>
      </c>
      <c r="D99" s="129">
        <f t="shared" si="17"/>
        <v>0</v>
      </c>
      <c r="E99" s="129">
        <f t="shared" si="17"/>
        <v>0</v>
      </c>
      <c r="F99" s="129">
        <f t="shared" si="17"/>
        <v>2.1059999999999999</v>
      </c>
      <c r="G99" s="129">
        <f t="shared" si="17"/>
        <v>0.76149999999999995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0.76149999999999995</v>
      </c>
      <c r="L99" s="129">
        <f t="shared" si="17"/>
        <v>2.4E-2</v>
      </c>
      <c r="M99" s="129">
        <f t="shared" si="17"/>
        <v>0.74919999999999942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0.74919999999999942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45087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970</v>
      </c>
      <c r="G3" s="16">
        <f>'[3]10'!G5</f>
        <v>0</v>
      </c>
      <c r="H3" s="17">
        <f>SUM(B3:G3)</f>
        <v>1290</v>
      </c>
      <c r="I3" s="15">
        <f>'[3]10'!J5</f>
        <v>280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280</v>
      </c>
      <c r="P3" s="18">
        <f>frq!C3</f>
        <v>1</v>
      </c>
      <c r="Q3" s="15">
        <f t="shared" ref="Q3:V18" si="0">IF($P3=1,I3,IF(AND($P3=0.985,I3&gt;0.985*B3),B3*0.985,IF(AND($P3=0.965,I3&gt;0.965*B3),0.965*B3,I3)))</f>
        <v>280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248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248</v>
      </c>
      <c r="AT3" s="8">
        <v>30.95</v>
      </c>
      <c r="AU3" s="8">
        <v>19.059999999999999</v>
      </c>
      <c r="AW3" s="179">
        <v>32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32</v>
      </c>
      <c r="BD3" s="179">
        <v>0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0</v>
      </c>
      <c r="BL3" s="8">
        <f>AT3</f>
        <v>30.95</v>
      </c>
      <c r="BM3" s="8">
        <f>AU3</f>
        <v>19.059999999999999</v>
      </c>
      <c r="BN3" s="8">
        <f>BC3</f>
        <v>32</v>
      </c>
      <c r="BO3" s="8">
        <f>BJ3</f>
        <v>0</v>
      </c>
      <c r="BP3" s="140">
        <f>BL3-BN3</f>
        <v>-1.0500000000000007</v>
      </c>
      <c r="BQ3" s="140">
        <f>BM3-BO3</f>
        <v>19.059999999999999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970</v>
      </c>
      <c r="G4" s="16">
        <f>'[3]10'!G6</f>
        <v>0</v>
      </c>
      <c r="H4" s="17">
        <f>SUM(B4:G4)</f>
        <v>1290</v>
      </c>
      <c r="I4" s="15">
        <f>'[3]10'!J6</f>
        <v>280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280</v>
      </c>
      <c r="P4" s="18">
        <f>frq!C4</f>
        <v>1</v>
      </c>
      <c r="Q4" s="15">
        <f>IF($P4=1,I4,IF(AND($P4=0.985,I4&gt;0.985*B4),B4*0.985,IF(AND($P4=0.965,I4&gt;0.965*B4),0.965*B4,I4)))</f>
        <v>280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248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</v>
      </c>
      <c r="AT4" s="8">
        <v>20.82</v>
      </c>
      <c r="AU4" s="8">
        <v>20.82</v>
      </c>
      <c r="AW4" s="179">
        <v>32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32</v>
      </c>
      <c r="BD4" s="179">
        <v>0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0</v>
      </c>
      <c r="BL4" s="8">
        <f t="shared" ref="BL4:BL67" si="21">AT4</f>
        <v>20.82</v>
      </c>
      <c r="BM4" s="8">
        <f t="shared" ref="BM4:BM67" si="22">AU4</f>
        <v>20.82</v>
      </c>
      <c r="BN4" s="8">
        <f t="shared" ref="BN4:BN67" si="23">BC4</f>
        <v>32</v>
      </c>
      <c r="BO4" s="8">
        <f t="shared" ref="BO4:BO67" si="24">BJ4</f>
        <v>0</v>
      </c>
      <c r="BP4" s="140">
        <f t="shared" ref="BP4:BP67" si="25">BL4-BN4</f>
        <v>-11.18</v>
      </c>
      <c r="BQ4" s="140">
        <f t="shared" ref="BQ4:BQ67" si="26">BM4-BO4</f>
        <v>20.82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970</v>
      </c>
      <c r="G5" s="16">
        <f>'[3]10'!G7</f>
        <v>0</v>
      </c>
      <c r="H5" s="17">
        <f t="shared" ref="H5:H68" si="27">SUM(B5:G5)</f>
        <v>1290</v>
      </c>
      <c r="I5" s="15">
        <f>'[3]10'!J7</f>
        <v>280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280</v>
      </c>
      <c r="P5" s="18">
        <f>frq!C5</f>
        <v>1</v>
      </c>
      <c r="Q5" s="15">
        <f t="shared" ref="Q5:V56" si="29">IF($P5=1,I5,IF(AND($P5=0.985,I5&gt;0.985*B5),B5*0.985,IF(AND($P5=0.965,I5&gt;0.965*B5),0.965*B5,I5)))</f>
        <v>280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248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</v>
      </c>
      <c r="AT5" s="8">
        <v>20.82</v>
      </c>
      <c r="AU5" s="8">
        <v>20.82</v>
      </c>
      <c r="AW5" s="179">
        <v>32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32</v>
      </c>
      <c r="BD5" s="179">
        <v>0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0</v>
      </c>
      <c r="BL5" s="8">
        <f t="shared" si="21"/>
        <v>20.82</v>
      </c>
      <c r="BM5" s="8">
        <f t="shared" si="22"/>
        <v>20.82</v>
      </c>
      <c r="BN5" s="8">
        <f t="shared" si="23"/>
        <v>32</v>
      </c>
      <c r="BO5" s="8">
        <f t="shared" si="24"/>
        <v>0</v>
      </c>
      <c r="BP5" s="140">
        <f t="shared" si="25"/>
        <v>-11.18</v>
      </c>
      <c r="BQ5" s="140">
        <f t="shared" si="26"/>
        <v>20.82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970</v>
      </c>
      <c r="G6" s="16">
        <f>'[3]10'!G8</f>
        <v>0</v>
      </c>
      <c r="H6" s="17">
        <f t="shared" si="27"/>
        <v>1290</v>
      </c>
      <c r="I6" s="15">
        <f>'[3]10'!J8</f>
        <v>280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280</v>
      </c>
      <c r="P6" s="18">
        <f>frq!C6</f>
        <v>1</v>
      </c>
      <c r="Q6" s="15">
        <f t="shared" si="29"/>
        <v>280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248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248</v>
      </c>
      <c r="AT6" s="8">
        <v>20.82</v>
      </c>
      <c r="AU6" s="8">
        <v>20.82</v>
      </c>
      <c r="AW6" s="179">
        <v>32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32</v>
      </c>
      <c r="BD6" s="179">
        <v>0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0</v>
      </c>
      <c r="BL6" s="8">
        <f t="shared" si="21"/>
        <v>20.82</v>
      </c>
      <c r="BM6" s="8">
        <f t="shared" si="22"/>
        <v>20.82</v>
      </c>
      <c r="BN6" s="8">
        <f t="shared" si="23"/>
        <v>32</v>
      </c>
      <c r="BO6" s="8">
        <f t="shared" si="24"/>
        <v>0</v>
      </c>
      <c r="BP6" s="140">
        <f t="shared" si="25"/>
        <v>-11.18</v>
      </c>
      <c r="BQ6" s="140">
        <f t="shared" si="26"/>
        <v>20.82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970</v>
      </c>
      <c r="G7" s="16">
        <f>'[3]10'!G9</f>
        <v>0</v>
      </c>
      <c r="H7" s="17">
        <f t="shared" si="27"/>
        <v>1290</v>
      </c>
      <c r="I7" s="15">
        <f>'[3]10'!J9</f>
        <v>280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280</v>
      </c>
      <c r="P7" s="18">
        <f>frq!C7</f>
        <v>1</v>
      </c>
      <c r="Q7" s="15">
        <f t="shared" si="29"/>
        <v>280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248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248</v>
      </c>
      <c r="AT7" s="8">
        <v>20.82</v>
      </c>
      <c r="AU7" s="8">
        <v>20.82</v>
      </c>
      <c r="AW7" s="179">
        <v>32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32</v>
      </c>
      <c r="BD7" s="179">
        <v>0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0</v>
      </c>
      <c r="BL7" s="8">
        <f t="shared" si="21"/>
        <v>20.82</v>
      </c>
      <c r="BM7" s="8">
        <f t="shared" si="22"/>
        <v>20.82</v>
      </c>
      <c r="BN7" s="8">
        <f t="shared" si="23"/>
        <v>32</v>
      </c>
      <c r="BO7" s="8">
        <f t="shared" si="24"/>
        <v>0</v>
      </c>
      <c r="BP7" s="140">
        <f t="shared" si="25"/>
        <v>-11.18</v>
      </c>
      <c r="BQ7" s="140">
        <f t="shared" si="26"/>
        <v>20.82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970</v>
      </c>
      <c r="G8" s="16">
        <f>'[3]10'!G10</f>
        <v>0</v>
      </c>
      <c r="H8" s="17">
        <f t="shared" si="27"/>
        <v>1290</v>
      </c>
      <c r="I8" s="15">
        <f>'[3]10'!J10</f>
        <v>280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280</v>
      </c>
      <c r="P8" s="18">
        <f>frq!C8</f>
        <v>1</v>
      </c>
      <c r="Q8" s="15">
        <f t="shared" si="29"/>
        <v>280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248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248</v>
      </c>
      <c r="AT8" s="8">
        <v>20.82</v>
      </c>
      <c r="AU8" s="8">
        <v>20.82</v>
      </c>
      <c r="AW8" s="179">
        <v>32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32</v>
      </c>
      <c r="BD8" s="179">
        <v>0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0</v>
      </c>
      <c r="BL8" s="8">
        <f t="shared" si="21"/>
        <v>20.82</v>
      </c>
      <c r="BM8" s="8">
        <f t="shared" si="22"/>
        <v>20.82</v>
      </c>
      <c r="BN8" s="8">
        <f t="shared" si="23"/>
        <v>32</v>
      </c>
      <c r="BO8" s="8">
        <f t="shared" si="24"/>
        <v>0</v>
      </c>
      <c r="BP8" s="140">
        <f t="shared" si="25"/>
        <v>-11.18</v>
      </c>
      <c r="BQ8" s="140">
        <f t="shared" si="26"/>
        <v>20.82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970</v>
      </c>
      <c r="G9" s="16">
        <f>'[3]10'!G11</f>
        <v>0</v>
      </c>
      <c r="H9" s="17">
        <f t="shared" si="27"/>
        <v>1290</v>
      </c>
      <c r="I9" s="15">
        <f>'[3]10'!J11</f>
        <v>280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280</v>
      </c>
      <c r="P9" s="18">
        <f>frq!C9</f>
        <v>1</v>
      </c>
      <c r="Q9" s="15">
        <f t="shared" si="29"/>
        <v>280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248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248</v>
      </c>
      <c r="AT9" s="8">
        <v>20.82</v>
      </c>
      <c r="AU9" s="8">
        <v>20.82</v>
      </c>
      <c r="AW9" s="179">
        <v>32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32</v>
      </c>
      <c r="BD9" s="179">
        <v>0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0</v>
      </c>
      <c r="BL9" s="8">
        <f t="shared" si="21"/>
        <v>20.82</v>
      </c>
      <c r="BM9" s="8">
        <f t="shared" si="22"/>
        <v>20.82</v>
      </c>
      <c r="BN9" s="8">
        <f t="shared" si="23"/>
        <v>32</v>
      </c>
      <c r="BO9" s="8">
        <f t="shared" si="24"/>
        <v>0</v>
      </c>
      <c r="BP9" s="140">
        <f t="shared" si="25"/>
        <v>-11.18</v>
      </c>
      <c r="BQ9" s="140">
        <f t="shared" si="26"/>
        <v>20.82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970</v>
      </c>
      <c r="G10" s="16">
        <f>'[3]10'!G12</f>
        <v>0</v>
      </c>
      <c r="H10" s="17">
        <f t="shared" si="27"/>
        <v>1290</v>
      </c>
      <c r="I10" s="15">
        <f>'[3]10'!J12</f>
        <v>280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280</v>
      </c>
      <c r="P10" s="18">
        <f>frq!C10</f>
        <v>1</v>
      </c>
      <c r="Q10" s="15">
        <f t="shared" si="29"/>
        <v>280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248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248</v>
      </c>
      <c r="AT10" s="8">
        <v>20.82</v>
      </c>
      <c r="AU10" s="8">
        <v>20.82</v>
      </c>
      <c r="AW10" s="179">
        <v>32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32</v>
      </c>
      <c r="BD10" s="179">
        <v>0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0</v>
      </c>
      <c r="BL10" s="8">
        <f t="shared" si="21"/>
        <v>20.82</v>
      </c>
      <c r="BM10" s="8">
        <f t="shared" si="22"/>
        <v>20.82</v>
      </c>
      <c r="BN10" s="8">
        <f t="shared" si="23"/>
        <v>32</v>
      </c>
      <c r="BO10" s="8">
        <f t="shared" si="24"/>
        <v>0</v>
      </c>
      <c r="BP10" s="140">
        <f t="shared" si="25"/>
        <v>-11.18</v>
      </c>
      <c r="BQ10" s="140">
        <f t="shared" si="26"/>
        <v>20.82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970</v>
      </c>
      <c r="G11" s="16">
        <f>'[3]10'!G13</f>
        <v>0</v>
      </c>
      <c r="H11" s="17">
        <f t="shared" si="27"/>
        <v>1290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19.71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19.71</v>
      </c>
      <c r="AL11" s="8">
        <f t="shared" si="3"/>
        <v>218.29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218.29</v>
      </c>
      <c r="AT11" s="8">
        <v>20.82</v>
      </c>
      <c r="AU11" s="8">
        <v>20.82</v>
      </c>
      <c r="AW11" s="179">
        <v>32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32</v>
      </c>
      <c r="BD11" s="179">
        <v>19.71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19.71</v>
      </c>
      <c r="BL11" s="8">
        <f t="shared" si="21"/>
        <v>20.82</v>
      </c>
      <c r="BM11" s="8">
        <f t="shared" si="22"/>
        <v>20.82</v>
      </c>
      <c r="BN11" s="8">
        <f t="shared" si="23"/>
        <v>32</v>
      </c>
      <c r="BO11" s="8">
        <f t="shared" si="24"/>
        <v>19.71</v>
      </c>
      <c r="BP11" s="140">
        <f t="shared" si="25"/>
        <v>-11.18</v>
      </c>
      <c r="BQ11" s="140">
        <f t="shared" si="26"/>
        <v>1.1099999999999994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970</v>
      </c>
      <c r="G12" s="16">
        <f>'[3]10'!G14</f>
        <v>0</v>
      </c>
      <c r="H12" s="17">
        <f t="shared" si="27"/>
        <v>1290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19.71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19.71</v>
      </c>
      <c r="AL12" s="8">
        <f t="shared" si="3"/>
        <v>218.29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218.29</v>
      </c>
      <c r="AT12" s="8">
        <v>20.82</v>
      </c>
      <c r="AU12" s="8">
        <v>20.82</v>
      </c>
      <c r="AW12" s="179">
        <v>32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32</v>
      </c>
      <c r="BD12" s="179">
        <v>19.71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19.71</v>
      </c>
      <c r="BL12" s="8">
        <f t="shared" si="21"/>
        <v>20.82</v>
      </c>
      <c r="BM12" s="8">
        <f t="shared" si="22"/>
        <v>20.82</v>
      </c>
      <c r="BN12" s="8">
        <f t="shared" si="23"/>
        <v>32</v>
      </c>
      <c r="BO12" s="8">
        <f t="shared" si="24"/>
        <v>19.71</v>
      </c>
      <c r="BP12" s="140">
        <f t="shared" si="25"/>
        <v>-11.18</v>
      </c>
      <c r="BQ12" s="140">
        <f t="shared" si="26"/>
        <v>1.1099999999999994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970</v>
      </c>
      <c r="G13" s="16">
        <f>'[3]10'!G15</f>
        <v>0</v>
      </c>
      <c r="H13" s="17">
        <f t="shared" si="27"/>
        <v>1290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19.71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19.71</v>
      </c>
      <c r="AL13" s="8">
        <f t="shared" si="3"/>
        <v>218.29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218.29</v>
      </c>
      <c r="AT13" s="8">
        <v>20.82</v>
      </c>
      <c r="AU13" s="8">
        <v>20.82</v>
      </c>
      <c r="AW13" s="179">
        <v>32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32</v>
      </c>
      <c r="BD13" s="179">
        <v>19.71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19.71</v>
      </c>
      <c r="BL13" s="8">
        <f t="shared" si="21"/>
        <v>20.82</v>
      </c>
      <c r="BM13" s="8">
        <f t="shared" si="22"/>
        <v>20.82</v>
      </c>
      <c r="BN13" s="8">
        <f t="shared" si="23"/>
        <v>32</v>
      </c>
      <c r="BO13" s="8">
        <f t="shared" si="24"/>
        <v>19.71</v>
      </c>
      <c r="BP13" s="140">
        <f t="shared" si="25"/>
        <v>-11.18</v>
      </c>
      <c r="BQ13" s="140">
        <f t="shared" si="26"/>
        <v>1.1099999999999994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970</v>
      </c>
      <c r="G14" s="16">
        <f>'[3]10'!G16</f>
        <v>0</v>
      </c>
      <c r="H14" s="17">
        <f t="shared" si="27"/>
        <v>1290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19.71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19.71</v>
      </c>
      <c r="AL14" s="8">
        <f t="shared" si="3"/>
        <v>218.29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218.29</v>
      </c>
      <c r="AT14" s="8">
        <v>20.82</v>
      </c>
      <c r="AU14" s="8">
        <v>20.82</v>
      </c>
      <c r="AW14" s="179">
        <v>32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32</v>
      </c>
      <c r="BD14" s="179">
        <v>19.71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19.71</v>
      </c>
      <c r="BL14" s="8">
        <f t="shared" si="21"/>
        <v>20.82</v>
      </c>
      <c r="BM14" s="8">
        <f t="shared" si="22"/>
        <v>20.82</v>
      </c>
      <c r="BN14" s="8">
        <f t="shared" si="23"/>
        <v>32</v>
      </c>
      <c r="BO14" s="8">
        <f t="shared" si="24"/>
        <v>19.71</v>
      </c>
      <c r="BP14" s="140">
        <f t="shared" si="25"/>
        <v>-11.18</v>
      </c>
      <c r="BQ14" s="140">
        <f t="shared" si="26"/>
        <v>1.1099999999999994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970</v>
      </c>
      <c r="G15" s="16">
        <f>'[3]10'!G17</f>
        <v>0</v>
      </c>
      <c r="H15" s="17">
        <f t="shared" si="27"/>
        <v>1290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21.53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21.53</v>
      </c>
      <c r="AE15" s="8">
        <f t="shared" si="11"/>
        <v>21.53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21.53</v>
      </c>
      <c r="AL15" s="8">
        <f t="shared" si="3"/>
        <v>226.94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226.94</v>
      </c>
      <c r="AT15" s="8">
        <v>20.82</v>
      </c>
      <c r="AU15" s="8">
        <v>20.82</v>
      </c>
      <c r="AW15" s="179">
        <v>21.53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21.53</v>
      </c>
      <c r="BD15" s="179">
        <v>21.53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21.53</v>
      </c>
      <c r="BL15" s="8">
        <f t="shared" si="21"/>
        <v>20.82</v>
      </c>
      <c r="BM15" s="8">
        <f t="shared" si="22"/>
        <v>20.82</v>
      </c>
      <c r="BN15" s="8">
        <f t="shared" si="23"/>
        <v>21.53</v>
      </c>
      <c r="BO15" s="8">
        <f t="shared" si="24"/>
        <v>21.53</v>
      </c>
      <c r="BP15" s="140">
        <f t="shared" si="25"/>
        <v>-0.71000000000000085</v>
      </c>
      <c r="BQ15" s="140">
        <f t="shared" si="26"/>
        <v>-0.71000000000000085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970</v>
      </c>
      <c r="G16" s="16">
        <f>'[3]10'!G18</f>
        <v>0</v>
      </c>
      <c r="H16" s="17">
        <f t="shared" si="27"/>
        <v>1290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21.53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21.53</v>
      </c>
      <c r="AE16" s="8">
        <f t="shared" si="11"/>
        <v>21.53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21.53</v>
      </c>
      <c r="AL16" s="8">
        <f t="shared" si="3"/>
        <v>226.94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226.94</v>
      </c>
      <c r="AT16" s="8">
        <v>20.82</v>
      </c>
      <c r="AU16" s="8">
        <v>20.82</v>
      </c>
      <c r="AW16" s="179">
        <v>21.53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21.53</v>
      </c>
      <c r="BD16" s="179">
        <v>21.53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21.53</v>
      </c>
      <c r="BL16" s="8">
        <f t="shared" si="21"/>
        <v>20.82</v>
      </c>
      <c r="BM16" s="8">
        <f t="shared" si="22"/>
        <v>20.82</v>
      </c>
      <c r="BN16" s="8">
        <f t="shared" si="23"/>
        <v>21.53</v>
      </c>
      <c r="BO16" s="8">
        <f t="shared" si="24"/>
        <v>21.53</v>
      </c>
      <c r="BP16" s="140">
        <f t="shared" si="25"/>
        <v>-0.71000000000000085</v>
      </c>
      <c r="BQ16" s="140">
        <f t="shared" si="26"/>
        <v>-0.71000000000000085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970</v>
      </c>
      <c r="G17" s="16">
        <f>'[3]10'!G19</f>
        <v>0</v>
      </c>
      <c r="H17" s="17">
        <f t="shared" si="27"/>
        <v>1290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21.53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21.53</v>
      </c>
      <c r="AE17" s="8">
        <f t="shared" si="11"/>
        <v>21.53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21.53</v>
      </c>
      <c r="AL17" s="8">
        <f t="shared" si="3"/>
        <v>226.94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226.94</v>
      </c>
      <c r="AT17" s="8">
        <v>21.76</v>
      </c>
      <c r="AU17" s="8">
        <v>21.76</v>
      </c>
      <c r="AW17" s="179">
        <v>21.53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21.53</v>
      </c>
      <c r="BD17" s="179">
        <v>21.53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21.53</v>
      </c>
      <c r="BL17" s="8">
        <f t="shared" si="21"/>
        <v>21.76</v>
      </c>
      <c r="BM17" s="8">
        <f t="shared" si="22"/>
        <v>21.76</v>
      </c>
      <c r="BN17" s="8">
        <f t="shared" si="23"/>
        <v>21.53</v>
      </c>
      <c r="BO17" s="8">
        <f t="shared" si="24"/>
        <v>21.53</v>
      </c>
      <c r="BP17" s="140">
        <f t="shared" si="25"/>
        <v>0.23000000000000043</v>
      </c>
      <c r="BQ17" s="140">
        <f t="shared" si="26"/>
        <v>0.23000000000000043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970</v>
      </c>
      <c r="G18" s="16">
        <f>'[3]10'!G20</f>
        <v>0</v>
      </c>
      <c r="H18" s="17">
        <f t="shared" si="27"/>
        <v>1290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21.53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21.53</v>
      </c>
      <c r="AE18" s="8">
        <f t="shared" si="11"/>
        <v>21.53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21.53</v>
      </c>
      <c r="AL18" s="8">
        <f t="shared" si="3"/>
        <v>226.94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226.94</v>
      </c>
      <c r="AT18" s="8">
        <v>21.76</v>
      </c>
      <c r="AU18" s="8">
        <v>21.76</v>
      </c>
      <c r="AW18" s="179">
        <v>21.53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21.53</v>
      </c>
      <c r="BD18" s="179">
        <v>21.53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21.53</v>
      </c>
      <c r="BL18" s="8">
        <f t="shared" si="21"/>
        <v>21.76</v>
      </c>
      <c r="BM18" s="8">
        <f t="shared" si="22"/>
        <v>21.76</v>
      </c>
      <c r="BN18" s="8">
        <f t="shared" si="23"/>
        <v>21.53</v>
      </c>
      <c r="BO18" s="8">
        <f t="shared" si="24"/>
        <v>21.53</v>
      </c>
      <c r="BP18" s="140">
        <f t="shared" si="25"/>
        <v>0.23000000000000043</v>
      </c>
      <c r="BQ18" s="140">
        <f t="shared" si="26"/>
        <v>0.23000000000000043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970</v>
      </c>
      <c r="G19" s="16">
        <f>'[3]10'!G21</f>
        <v>0</v>
      </c>
      <c r="H19" s="17">
        <f t="shared" si="27"/>
        <v>1290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21.53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21.53</v>
      </c>
      <c r="AE19" s="8">
        <f t="shared" si="11"/>
        <v>21.53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21.53</v>
      </c>
      <c r="AL19" s="8">
        <f t="shared" ref="AL19:AQ61" si="31">Q19-X19-AE19</f>
        <v>226.94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226.94</v>
      </c>
      <c r="AT19" s="8">
        <v>21.76</v>
      </c>
      <c r="AU19" s="8">
        <v>21.76</v>
      </c>
      <c r="AW19" s="179">
        <v>21.53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21.53</v>
      </c>
      <c r="BD19" s="179">
        <v>21.53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21.53</v>
      </c>
      <c r="BL19" s="8">
        <f t="shared" si="21"/>
        <v>21.76</v>
      </c>
      <c r="BM19" s="8">
        <f t="shared" si="22"/>
        <v>21.76</v>
      </c>
      <c r="BN19" s="8">
        <f t="shared" si="23"/>
        <v>21.53</v>
      </c>
      <c r="BO19" s="8">
        <f t="shared" si="24"/>
        <v>21.53</v>
      </c>
      <c r="BP19" s="140">
        <f t="shared" si="25"/>
        <v>0.23000000000000043</v>
      </c>
      <c r="BQ19" s="140">
        <f t="shared" si="26"/>
        <v>0.23000000000000043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970</v>
      </c>
      <c r="G20" s="16">
        <f>'[3]10'!G22</f>
        <v>0</v>
      </c>
      <c r="H20" s="17">
        <f t="shared" si="27"/>
        <v>1290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21.53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21.53</v>
      </c>
      <c r="AE20" s="8">
        <f t="shared" si="11"/>
        <v>21.53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21.53</v>
      </c>
      <c r="AL20" s="8">
        <f t="shared" si="31"/>
        <v>226.94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226.94</v>
      </c>
      <c r="AT20" s="8">
        <v>21.76</v>
      </c>
      <c r="AU20" s="8">
        <v>21.76</v>
      </c>
      <c r="AW20" s="179">
        <v>21.53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21.53</v>
      </c>
      <c r="BD20" s="179">
        <v>21.53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21.53</v>
      </c>
      <c r="BL20" s="8">
        <f t="shared" si="21"/>
        <v>21.76</v>
      </c>
      <c r="BM20" s="8">
        <f t="shared" si="22"/>
        <v>21.76</v>
      </c>
      <c r="BN20" s="8">
        <f t="shared" si="23"/>
        <v>21.53</v>
      </c>
      <c r="BO20" s="8">
        <f t="shared" si="24"/>
        <v>21.53</v>
      </c>
      <c r="BP20" s="140">
        <f t="shared" si="25"/>
        <v>0.23000000000000043</v>
      </c>
      <c r="BQ20" s="140">
        <f t="shared" si="26"/>
        <v>0.23000000000000043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970</v>
      </c>
      <c r="G21" s="16">
        <f>'[3]10'!G23</f>
        <v>0</v>
      </c>
      <c r="H21" s="17">
        <f t="shared" si="27"/>
        <v>1290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21.53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21.53</v>
      </c>
      <c r="AE21" s="8">
        <f t="shared" si="11"/>
        <v>21.53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21.53</v>
      </c>
      <c r="AL21" s="8">
        <f t="shared" si="31"/>
        <v>226.94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226.94</v>
      </c>
      <c r="AT21" s="8">
        <v>21.76</v>
      </c>
      <c r="AU21" s="8">
        <v>21.76</v>
      </c>
      <c r="AW21" s="179">
        <v>21.53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21.53</v>
      </c>
      <c r="BD21" s="179">
        <v>21.53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21.53</v>
      </c>
      <c r="BL21" s="8">
        <f t="shared" si="21"/>
        <v>21.76</v>
      </c>
      <c r="BM21" s="8">
        <f t="shared" si="22"/>
        <v>21.76</v>
      </c>
      <c r="BN21" s="8">
        <f t="shared" si="23"/>
        <v>21.53</v>
      </c>
      <c r="BO21" s="8">
        <f t="shared" si="24"/>
        <v>21.53</v>
      </c>
      <c r="BP21" s="140">
        <f t="shared" si="25"/>
        <v>0.23000000000000043</v>
      </c>
      <c r="BQ21" s="140">
        <f t="shared" si="26"/>
        <v>0.23000000000000043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970</v>
      </c>
      <c r="G22" s="16">
        <f>'[3]10'!G24</f>
        <v>0</v>
      </c>
      <c r="H22" s="17">
        <f t="shared" si="27"/>
        <v>1290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21.53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21.53</v>
      </c>
      <c r="AE22" s="8">
        <f t="shared" si="11"/>
        <v>21.53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21.53</v>
      </c>
      <c r="AL22" s="8">
        <f t="shared" si="31"/>
        <v>226.94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226.94</v>
      </c>
      <c r="AT22" s="8">
        <v>21.76</v>
      </c>
      <c r="AU22" s="8">
        <v>21.76</v>
      </c>
      <c r="AW22" s="179">
        <v>21.53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21.53</v>
      </c>
      <c r="BD22" s="179">
        <v>21.53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21.53</v>
      </c>
      <c r="BL22" s="8">
        <f t="shared" si="21"/>
        <v>21.76</v>
      </c>
      <c r="BM22" s="8">
        <f t="shared" si="22"/>
        <v>21.76</v>
      </c>
      <c r="BN22" s="8">
        <f t="shared" si="23"/>
        <v>21.53</v>
      </c>
      <c r="BO22" s="8">
        <f t="shared" si="24"/>
        <v>21.53</v>
      </c>
      <c r="BP22" s="140">
        <f t="shared" si="25"/>
        <v>0.23000000000000043</v>
      </c>
      <c r="BQ22" s="140">
        <f t="shared" si="26"/>
        <v>0.23000000000000043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970</v>
      </c>
      <c r="G23" s="16">
        <f>'[3]10'!G25</f>
        <v>0</v>
      </c>
      <c r="H23" s="17">
        <f t="shared" si="27"/>
        <v>1290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21.53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21.53</v>
      </c>
      <c r="AE23" s="8">
        <f t="shared" si="11"/>
        <v>21.53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21.53</v>
      </c>
      <c r="AL23" s="8">
        <f t="shared" si="31"/>
        <v>226.94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226.94</v>
      </c>
      <c r="AT23" s="8">
        <v>21.76</v>
      </c>
      <c r="AU23" s="8">
        <v>21.76</v>
      </c>
      <c r="AW23" s="179">
        <v>21.53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21.53</v>
      </c>
      <c r="BD23" s="179">
        <v>21.53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21.53</v>
      </c>
      <c r="BL23" s="8">
        <f t="shared" si="21"/>
        <v>21.76</v>
      </c>
      <c r="BM23" s="8">
        <f t="shared" si="22"/>
        <v>21.76</v>
      </c>
      <c r="BN23" s="8">
        <f t="shared" si="23"/>
        <v>21.53</v>
      </c>
      <c r="BO23" s="8">
        <f t="shared" si="24"/>
        <v>21.53</v>
      </c>
      <c r="BP23" s="140">
        <f t="shared" si="25"/>
        <v>0.23000000000000043</v>
      </c>
      <c r="BQ23" s="140">
        <f t="shared" si="26"/>
        <v>0.23000000000000043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970</v>
      </c>
      <c r="G24" s="16">
        <f>'[3]10'!G26</f>
        <v>0</v>
      </c>
      <c r="H24" s="17">
        <f t="shared" si="27"/>
        <v>1290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21.53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21.53</v>
      </c>
      <c r="AE24" s="8">
        <f t="shared" si="11"/>
        <v>21.53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21.53</v>
      </c>
      <c r="AL24" s="8">
        <f t="shared" si="31"/>
        <v>226.94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226.94</v>
      </c>
      <c r="AT24" s="8">
        <v>21.76</v>
      </c>
      <c r="AU24" s="8">
        <v>21.76</v>
      </c>
      <c r="AW24" s="179">
        <v>21.53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21.53</v>
      </c>
      <c r="BD24" s="179">
        <v>21.53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21.53</v>
      </c>
      <c r="BL24" s="8">
        <f t="shared" si="21"/>
        <v>21.76</v>
      </c>
      <c r="BM24" s="8">
        <f t="shared" si="22"/>
        <v>21.76</v>
      </c>
      <c r="BN24" s="8">
        <f t="shared" si="23"/>
        <v>21.53</v>
      </c>
      <c r="BO24" s="8">
        <f t="shared" si="24"/>
        <v>21.53</v>
      </c>
      <c r="BP24" s="140">
        <f t="shared" si="25"/>
        <v>0.23000000000000043</v>
      </c>
      <c r="BQ24" s="140">
        <f t="shared" si="26"/>
        <v>0.23000000000000043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970</v>
      </c>
      <c r="G25" s="16">
        <f>'[3]10'!G27</f>
        <v>0</v>
      </c>
      <c r="H25" s="17">
        <f t="shared" si="27"/>
        <v>1290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21.53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21.53</v>
      </c>
      <c r="AE25" s="8">
        <f t="shared" si="11"/>
        <v>21.53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21.53</v>
      </c>
      <c r="AL25" s="8">
        <f t="shared" si="31"/>
        <v>226.94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226.94</v>
      </c>
      <c r="AT25" s="8">
        <v>21.76</v>
      </c>
      <c r="AU25" s="8">
        <v>21.76</v>
      </c>
      <c r="AW25" s="179">
        <v>21.53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21.53</v>
      </c>
      <c r="BD25" s="179">
        <v>21.53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21.53</v>
      </c>
      <c r="BL25" s="8">
        <f t="shared" si="21"/>
        <v>21.76</v>
      </c>
      <c r="BM25" s="8">
        <f t="shared" si="22"/>
        <v>21.76</v>
      </c>
      <c r="BN25" s="8">
        <f t="shared" si="23"/>
        <v>21.53</v>
      </c>
      <c r="BO25" s="8">
        <f t="shared" si="24"/>
        <v>21.53</v>
      </c>
      <c r="BP25" s="140">
        <f t="shared" si="25"/>
        <v>0.23000000000000043</v>
      </c>
      <c r="BQ25" s="140">
        <f t="shared" si="26"/>
        <v>0.23000000000000043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970</v>
      </c>
      <c r="G26" s="16">
        <f>'[3]10'!G28</f>
        <v>0</v>
      </c>
      <c r="H26" s="17">
        <f t="shared" si="27"/>
        <v>1290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21.53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21.53</v>
      </c>
      <c r="AE26" s="8">
        <f t="shared" si="11"/>
        <v>21.53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21.53</v>
      </c>
      <c r="AL26" s="8">
        <f t="shared" si="31"/>
        <v>226.94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226.94</v>
      </c>
      <c r="AT26" s="8">
        <v>21.76</v>
      </c>
      <c r="AU26" s="8">
        <v>21.76</v>
      </c>
      <c r="AW26" s="179">
        <v>21.53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21.53</v>
      </c>
      <c r="BD26" s="179">
        <v>21.53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21.53</v>
      </c>
      <c r="BL26" s="8">
        <f t="shared" si="21"/>
        <v>21.76</v>
      </c>
      <c r="BM26" s="8">
        <f t="shared" si="22"/>
        <v>21.76</v>
      </c>
      <c r="BN26" s="8">
        <f t="shared" si="23"/>
        <v>21.53</v>
      </c>
      <c r="BO26" s="8">
        <f t="shared" si="24"/>
        <v>21.53</v>
      </c>
      <c r="BP26" s="140">
        <f t="shared" si="25"/>
        <v>0.23000000000000043</v>
      </c>
      <c r="BQ26" s="140">
        <f t="shared" si="26"/>
        <v>0.23000000000000043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970</v>
      </c>
      <c r="G27" s="16">
        <f>'[3]10'!G29</f>
        <v>0</v>
      </c>
      <c r="H27" s="17">
        <f t="shared" si="27"/>
        <v>1290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21.53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21.53</v>
      </c>
      <c r="AE27" s="8">
        <f t="shared" si="11"/>
        <v>21.53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21.53</v>
      </c>
      <c r="AL27" s="8">
        <f t="shared" si="31"/>
        <v>226.94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226.94</v>
      </c>
      <c r="AT27" s="8">
        <v>21.76</v>
      </c>
      <c r="AU27" s="8">
        <v>21.76</v>
      </c>
      <c r="AW27" s="179">
        <v>21.53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21.53</v>
      </c>
      <c r="BD27" s="179">
        <v>21.53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21.53</v>
      </c>
      <c r="BL27" s="8">
        <f t="shared" si="21"/>
        <v>21.76</v>
      </c>
      <c r="BM27" s="8">
        <f t="shared" si="22"/>
        <v>21.76</v>
      </c>
      <c r="BN27" s="8">
        <f t="shared" si="23"/>
        <v>21.53</v>
      </c>
      <c r="BO27" s="8">
        <f t="shared" si="24"/>
        <v>21.53</v>
      </c>
      <c r="BP27" s="140">
        <f t="shared" si="25"/>
        <v>0.23000000000000043</v>
      </c>
      <c r="BQ27" s="140">
        <f t="shared" si="26"/>
        <v>0.23000000000000043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970</v>
      </c>
      <c r="G28" s="16">
        <f>'[3]10'!G30</f>
        <v>0</v>
      </c>
      <c r="H28" s="17">
        <f t="shared" si="27"/>
        <v>1290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22.5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22.5</v>
      </c>
      <c r="AE28" s="8">
        <f t="shared" si="11"/>
        <v>22.5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22.5</v>
      </c>
      <c r="AL28" s="8">
        <f t="shared" si="31"/>
        <v>225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</v>
      </c>
      <c r="AT28" s="8">
        <v>21.76</v>
      </c>
      <c r="AU28" s="8">
        <v>21.76</v>
      </c>
      <c r="AW28" s="179">
        <v>22.5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22.5</v>
      </c>
      <c r="BD28" s="179">
        <v>22.5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22.5</v>
      </c>
      <c r="BL28" s="8">
        <f t="shared" si="21"/>
        <v>21.76</v>
      </c>
      <c r="BM28" s="8">
        <f t="shared" si="22"/>
        <v>21.76</v>
      </c>
      <c r="BN28" s="8">
        <f t="shared" si="23"/>
        <v>22.5</v>
      </c>
      <c r="BO28" s="8">
        <f t="shared" si="24"/>
        <v>22.5</v>
      </c>
      <c r="BP28" s="140">
        <f t="shared" si="25"/>
        <v>-0.73999999999999844</v>
      </c>
      <c r="BQ28" s="140">
        <f t="shared" si="26"/>
        <v>-0.73999999999999844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970</v>
      </c>
      <c r="G29" s="16">
        <f>'[3]10'!G31</f>
        <v>0</v>
      </c>
      <c r="H29" s="17">
        <f t="shared" si="27"/>
        <v>1290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22.5</v>
      </c>
      <c r="AE29" s="8">
        <f t="shared" si="11"/>
        <v>22.5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22.5</v>
      </c>
      <c r="AL29" s="8">
        <f t="shared" si="31"/>
        <v>225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225</v>
      </c>
      <c r="AT29" s="8">
        <v>21.76</v>
      </c>
      <c r="AU29" s="8">
        <v>21.76</v>
      </c>
      <c r="AW29" s="179">
        <v>22.5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22.5</v>
      </c>
      <c r="BD29" s="179">
        <v>22.5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22.5</v>
      </c>
      <c r="BL29" s="8">
        <f t="shared" si="21"/>
        <v>21.76</v>
      </c>
      <c r="BM29" s="8">
        <f t="shared" si="22"/>
        <v>21.76</v>
      </c>
      <c r="BN29" s="8">
        <f t="shared" si="23"/>
        <v>22.5</v>
      </c>
      <c r="BO29" s="8">
        <f t="shared" si="24"/>
        <v>22.5</v>
      </c>
      <c r="BP29" s="140">
        <f t="shared" si="25"/>
        <v>-0.73999999999999844</v>
      </c>
      <c r="BQ29" s="140">
        <f t="shared" si="26"/>
        <v>-0.73999999999999844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970</v>
      </c>
      <c r="G30" s="16">
        <f>'[3]10'!G32</f>
        <v>0</v>
      </c>
      <c r="H30" s="17">
        <f t="shared" si="27"/>
        <v>1290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22.5</v>
      </c>
      <c r="AE30" s="8">
        <f t="shared" si="11"/>
        <v>22.5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22.5</v>
      </c>
      <c r="AL30" s="8">
        <f t="shared" si="31"/>
        <v>225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225</v>
      </c>
      <c r="AT30" s="8">
        <v>21.76</v>
      </c>
      <c r="AU30" s="8">
        <v>21.76</v>
      </c>
      <c r="AW30" s="179">
        <v>22.5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22.5</v>
      </c>
      <c r="BD30" s="179">
        <v>22.5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22.5</v>
      </c>
      <c r="BL30" s="8">
        <f t="shared" si="21"/>
        <v>21.76</v>
      </c>
      <c r="BM30" s="8">
        <f t="shared" si="22"/>
        <v>21.76</v>
      </c>
      <c r="BN30" s="8">
        <f t="shared" si="23"/>
        <v>22.5</v>
      </c>
      <c r="BO30" s="8">
        <f t="shared" si="24"/>
        <v>22.5</v>
      </c>
      <c r="BP30" s="140">
        <f t="shared" si="25"/>
        <v>-0.73999999999999844</v>
      </c>
      <c r="BQ30" s="140">
        <f t="shared" si="26"/>
        <v>-0.73999999999999844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970</v>
      </c>
      <c r="G31" s="16">
        <f>'[3]10'!G33</f>
        <v>0</v>
      </c>
      <c r="H31" s="17">
        <f t="shared" si="27"/>
        <v>1290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22.5</v>
      </c>
      <c r="AE31" s="8">
        <f t="shared" si="11"/>
        <v>22.5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22.5</v>
      </c>
      <c r="AL31" s="8">
        <f t="shared" si="31"/>
        <v>225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225</v>
      </c>
      <c r="AT31" s="8">
        <v>21.76</v>
      </c>
      <c r="AU31" s="8">
        <v>21.76</v>
      </c>
      <c r="AW31" s="179">
        <v>22.5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22.5</v>
      </c>
      <c r="BD31" s="179">
        <v>22.5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22.5</v>
      </c>
      <c r="BL31" s="8">
        <f t="shared" si="21"/>
        <v>21.76</v>
      </c>
      <c r="BM31" s="8">
        <f t="shared" si="22"/>
        <v>21.76</v>
      </c>
      <c r="BN31" s="8">
        <f t="shared" si="23"/>
        <v>22.5</v>
      </c>
      <c r="BO31" s="8">
        <f t="shared" si="24"/>
        <v>22.5</v>
      </c>
      <c r="BP31" s="140">
        <f t="shared" si="25"/>
        <v>-0.73999999999999844</v>
      </c>
      <c r="BQ31" s="140">
        <f t="shared" si="26"/>
        <v>-0.73999999999999844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970</v>
      </c>
      <c r="G32" s="16">
        <f>'[3]10'!G34</f>
        <v>0</v>
      </c>
      <c r="H32" s="17">
        <f t="shared" si="27"/>
        <v>1290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22.5</v>
      </c>
      <c r="AE32" s="8">
        <f t="shared" si="11"/>
        <v>22.5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22.5</v>
      </c>
      <c r="AL32" s="8">
        <f t="shared" si="31"/>
        <v>225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225</v>
      </c>
      <c r="AT32" s="8">
        <v>21.76</v>
      </c>
      <c r="AU32" s="8">
        <v>21.76</v>
      </c>
      <c r="AW32" s="179">
        <v>22.5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22.5</v>
      </c>
      <c r="BD32" s="179">
        <v>22.5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22.5</v>
      </c>
      <c r="BL32" s="8">
        <f t="shared" si="21"/>
        <v>21.76</v>
      </c>
      <c r="BM32" s="8">
        <f t="shared" si="22"/>
        <v>21.76</v>
      </c>
      <c r="BN32" s="8">
        <f t="shared" si="23"/>
        <v>22.5</v>
      </c>
      <c r="BO32" s="8">
        <f t="shared" si="24"/>
        <v>22.5</v>
      </c>
      <c r="BP32" s="140">
        <f t="shared" si="25"/>
        <v>-0.73999999999999844</v>
      </c>
      <c r="BQ32" s="140">
        <f t="shared" si="26"/>
        <v>-0.73999999999999844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970</v>
      </c>
      <c r="G33" s="16">
        <f>'[3]10'!G35</f>
        <v>0</v>
      </c>
      <c r="H33" s="17">
        <f t="shared" si="27"/>
        <v>1290</v>
      </c>
      <c r="I33" s="15">
        <f>'[3]10'!J35</f>
        <v>270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22.5</v>
      </c>
      <c r="AE33" s="8">
        <f t="shared" si="11"/>
        <v>22.5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22.5</v>
      </c>
      <c r="AL33" s="8">
        <f t="shared" si="31"/>
        <v>225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225</v>
      </c>
      <c r="AT33" s="8">
        <v>21.76</v>
      </c>
      <c r="AU33" s="8">
        <v>21.76</v>
      </c>
      <c r="AW33" s="179">
        <v>22.5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22.5</v>
      </c>
      <c r="BD33" s="179">
        <v>22.5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22.5</v>
      </c>
      <c r="BL33" s="8">
        <f t="shared" si="21"/>
        <v>21.76</v>
      </c>
      <c r="BM33" s="8">
        <f t="shared" si="22"/>
        <v>21.76</v>
      </c>
      <c r="BN33" s="8">
        <f t="shared" si="23"/>
        <v>22.5</v>
      </c>
      <c r="BO33" s="8">
        <f t="shared" si="24"/>
        <v>22.5</v>
      </c>
      <c r="BP33" s="140">
        <f t="shared" si="25"/>
        <v>-0.73999999999999844</v>
      </c>
      <c r="BQ33" s="140">
        <f t="shared" si="26"/>
        <v>-0.73999999999999844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970</v>
      </c>
      <c r="G34" s="16">
        <f>'[3]10'!G36</f>
        <v>0</v>
      </c>
      <c r="H34" s="17">
        <f t="shared" si="27"/>
        <v>1290</v>
      </c>
      <c r="I34" s="15">
        <f>'[3]10'!J36</f>
        <v>270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22.5</v>
      </c>
      <c r="AE34" s="8">
        <f t="shared" si="11"/>
        <v>22.5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22.5</v>
      </c>
      <c r="AL34" s="8">
        <f t="shared" si="31"/>
        <v>225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225</v>
      </c>
      <c r="AT34" s="8">
        <v>21.76</v>
      </c>
      <c r="AU34" s="8">
        <v>21.76</v>
      </c>
      <c r="AW34" s="179">
        <v>22.5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22.5</v>
      </c>
      <c r="BD34" s="179">
        <v>22.5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22.5</v>
      </c>
      <c r="BL34" s="8">
        <f t="shared" si="21"/>
        <v>21.76</v>
      </c>
      <c r="BM34" s="8">
        <f t="shared" si="22"/>
        <v>21.76</v>
      </c>
      <c r="BN34" s="8">
        <f t="shared" si="23"/>
        <v>22.5</v>
      </c>
      <c r="BO34" s="8">
        <f t="shared" si="24"/>
        <v>22.5</v>
      </c>
      <c r="BP34" s="140">
        <f t="shared" si="25"/>
        <v>-0.73999999999999844</v>
      </c>
      <c r="BQ34" s="140">
        <f t="shared" si="26"/>
        <v>-0.73999999999999844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970</v>
      </c>
      <c r="G35" s="16">
        <f>'[3]10'!G37</f>
        <v>0</v>
      </c>
      <c r="H35" s="17">
        <f t="shared" si="27"/>
        <v>1290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22.5</v>
      </c>
      <c r="AE35" s="8">
        <f t="shared" si="11"/>
        <v>22.5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22.5</v>
      </c>
      <c r="AL35" s="8">
        <f t="shared" si="31"/>
        <v>225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225</v>
      </c>
      <c r="AT35" s="8">
        <v>21.76</v>
      </c>
      <c r="AU35" s="8">
        <v>21.76</v>
      </c>
      <c r="AW35" s="179">
        <v>22.5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22.5</v>
      </c>
      <c r="BD35" s="179">
        <v>22.5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22.5</v>
      </c>
      <c r="BL35" s="8">
        <f t="shared" si="21"/>
        <v>21.76</v>
      </c>
      <c r="BM35" s="8">
        <f t="shared" si="22"/>
        <v>21.76</v>
      </c>
      <c r="BN35" s="8">
        <f t="shared" si="23"/>
        <v>22.5</v>
      </c>
      <c r="BO35" s="8">
        <f t="shared" si="24"/>
        <v>22.5</v>
      </c>
      <c r="BP35" s="140">
        <f t="shared" si="25"/>
        <v>-0.73999999999999844</v>
      </c>
      <c r="BQ35" s="140">
        <f t="shared" si="26"/>
        <v>-0.73999999999999844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970</v>
      </c>
      <c r="G36" s="16">
        <f>'[3]10'!G38</f>
        <v>0</v>
      </c>
      <c r="H36" s="17">
        <f t="shared" si="27"/>
        <v>1290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22.5</v>
      </c>
      <c r="AE36" s="8">
        <f t="shared" si="11"/>
        <v>22.5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22.5</v>
      </c>
      <c r="AL36" s="8">
        <f t="shared" si="31"/>
        <v>225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225</v>
      </c>
      <c r="AT36" s="8">
        <v>21.76</v>
      </c>
      <c r="AU36" s="8">
        <v>21.76</v>
      </c>
      <c r="AW36" s="179">
        <v>22.5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22.5</v>
      </c>
      <c r="BD36" s="179">
        <v>22.5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22.5</v>
      </c>
      <c r="BL36" s="8">
        <f t="shared" si="21"/>
        <v>21.76</v>
      </c>
      <c r="BM36" s="8">
        <f t="shared" si="22"/>
        <v>21.76</v>
      </c>
      <c r="BN36" s="8">
        <f t="shared" si="23"/>
        <v>22.5</v>
      </c>
      <c r="BO36" s="8">
        <f t="shared" si="24"/>
        <v>22.5</v>
      </c>
      <c r="BP36" s="140">
        <f t="shared" si="25"/>
        <v>-0.73999999999999844</v>
      </c>
      <c r="BQ36" s="140">
        <f t="shared" si="26"/>
        <v>-0.73999999999999844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970</v>
      </c>
      <c r="G37" s="16">
        <f>'[3]10'!G39</f>
        <v>0</v>
      </c>
      <c r="H37" s="17">
        <f t="shared" si="27"/>
        <v>1290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22.5</v>
      </c>
      <c r="AE37" s="8">
        <f t="shared" si="11"/>
        <v>22.5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22.5</v>
      </c>
      <c r="AL37" s="8">
        <f t="shared" si="31"/>
        <v>225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</v>
      </c>
      <c r="AT37" s="8">
        <v>21.76</v>
      </c>
      <c r="AU37" s="8">
        <v>21.76</v>
      </c>
      <c r="AW37" s="179">
        <v>22.5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22.5</v>
      </c>
      <c r="BD37" s="179">
        <v>22.5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22.5</v>
      </c>
      <c r="BL37" s="8">
        <f t="shared" si="21"/>
        <v>21.76</v>
      </c>
      <c r="BM37" s="8">
        <f t="shared" si="22"/>
        <v>21.76</v>
      </c>
      <c r="BN37" s="8">
        <f t="shared" si="23"/>
        <v>22.5</v>
      </c>
      <c r="BO37" s="8">
        <f t="shared" si="24"/>
        <v>22.5</v>
      </c>
      <c r="BP37" s="140">
        <f t="shared" si="25"/>
        <v>-0.73999999999999844</v>
      </c>
      <c r="BQ37" s="140">
        <f t="shared" si="26"/>
        <v>-0.73999999999999844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970</v>
      </c>
      <c r="G38" s="16">
        <f>'[3]10'!G40</f>
        <v>0</v>
      </c>
      <c r="H38" s="17">
        <f t="shared" si="27"/>
        <v>1290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22.5</v>
      </c>
      <c r="AE38" s="8">
        <f t="shared" si="11"/>
        <v>22.5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22.5</v>
      </c>
      <c r="AL38" s="8">
        <f t="shared" si="31"/>
        <v>225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</v>
      </c>
      <c r="AT38" s="8">
        <v>21.76</v>
      </c>
      <c r="AU38" s="8">
        <v>21.76</v>
      </c>
      <c r="AW38" s="179">
        <v>22.5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22.5</v>
      </c>
      <c r="BD38" s="179">
        <v>22.5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22.5</v>
      </c>
      <c r="BL38" s="8">
        <f t="shared" si="21"/>
        <v>21.76</v>
      </c>
      <c r="BM38" s="8">
        <f t="shared" si="22"/>
        <v>21.76</v>
      </c>
      <c r="BN38" s="8">
        <f t="shared" si="23"/>
        <v>22.5</v>
      </c>
      <c r="BO38" s="8">
        <f t="shared" si="24"/>
        <v>22.5</v>
      </c>
      <c r="BP38" s="140">
        <f t="shared" si="25"/>
        <v>-0.73999999999999844</v>
      </c>
      <c r="BQ38" s="140">
        <f t="shared" si="26"/>
        <v>-0.73999999999999844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970</v>
      </c>
      <c r="G39" s="16">
        <f>'[3]10'!G41</f>
        <v>0</v>
      </c>
      <c r="H39" s="17">
        <f t="shared" si="27"/>
        <v>1290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22.5</v>
      </c>
      <c r="AE39" s="8">
        <f t="shared" si="11"/>
        <v>22.5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22.5</v>
      </c>
      <c r="AL39" s="8">
        <f t="shared" si="31"/>
        <v>225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</v>
      </c>
      <c r="AT39" s="8">
        <v>21.76</v>
      </c>
      <c r="AU39" s="8">
        <v>21.76</v>
      </c>
      <c r="AW39" s="179">
        <v>22.5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22.5</v>
      </c>
      <c r="BD39" s="179">
        <v>22.5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22.5</v>
      </c>
      <c r="BL39" s="8">
        <f t="shared" si="21"/>
        <v>21.76</v>
      </c>
      <c r="BM39" s="8">
        <f t="shared" si="22"/>
        <v>21.76</v>
      </c>
      <c r="BN39" s="8">
        <f t="shared" si="23"/>
        <v>22.5</v>
      </c>
      <c r="BO39" s="8">
        <f t="shared" si="24"/>
        <v>22.5</v>
      </c>
      <c r="BP39" s="140">
        <f t="shared" si="25"/>
        <v>-0.73999999999999844</v>
      </c>
      <c r="BQ39" s="140">
        <f t="shared" si="26"/>
        <v>-0.73999999999999844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970</v>
      </c>
      <c r="G40" s="16">
        <f>'[3]10'!G42</f>
        <v>0</v>
      </c>
      <c r="H40" s="17">
        <f t="shared" si="27"/>
        <v>1290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22.5</v>
      </c>
      <c r="AE40" s="8">
        <f t="shared" si="11"/>
        <v>22.5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22.5</v>
      </c>
      <c r="AL40" s="8">
        <f t="shared" si="31"/>
        <v>225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</v>
      </c>
      <c r="AT40" s="8">
        <v>21.76</v>
      </c>
      <c r="AU40" s="8">
        <v>21.76</v>
      </c>
      <c r="AW40" s="179">
        <v>22.5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22.5</v>
      </c>
      <c r="BD40" s="179">
        <v>22.5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22.5</v>
      </c>
      <c r="BL40" s="8">
        <f t="shared" si="21"/>
        <v>21.76</v>
      </c>
      <c r="BM40" s="8">
        <f t="shared" si="22"/>
        <v>21.76</v>
      </c>
      <c r="BN40" s="8">
        <f t="shared" si="23"/>
        <v>22.5</v>
      </c>
      <c r="BO40" s="8">
        <f t="shared" si="24"/>
        <v>22.5</v>
      </c>
      <c r="BP40" s="140">
        <f t="shared" si="25"/>
        <v>-0.73999999999999844</v>
      </c>
      <c r="BQ40" s="140">
        <f t="shared" si="26"/>
        <v>-0.73999999999999844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970</v>
      </c>
      <c r="G41" s="16">
        <f>'[3]10'!G43</f>
        <v>0</v>
      </c>
      <c r="H41" s="17">
        <f t="shared" si="27"/>
        <v>1290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21.76</v>
      </c>
      <c r="AU41" s="8">
        <v>21.76</v>
      </c>
      <c r="AW41" s="179">
        <v>22.5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22.5</v>
      </c>
      <c r="BD41" s="179">
        <v>22.5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22.5</v>
      </c>
      <c r="BL41" s="8">
        <f t="shared" si="21"/>
        <v>21.76</v>
      </c>
      <c r="BM41" s="8">
        <f t="shared" si="22"/>
        <v>21.76</v>
      </c>
      <c r="BN41" s="8">
        <f t="shared" si="23"/>
        <v>22.5</v>
      </c>
      <c r="BO41" s="8">
        <f t="shared" si="24"/>
        <v>22.5</v>
      </c>
      <c r="BP41" s="140">
        <f t="shared" si="25"/>
        <v>-0.73999999999999844</v>
      </c>
      <c r="BQ41" s="140">
        <f t="shared" si="26"/>
        <v>-0.73999999999999844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970</v>
      </c>
      <c r="G42" s="16">
        <f>'[3]10'!G44</f>
        <v>0</v>
      </c>
      <c r="H42" s="17">
        <f t="shared" si="27"/>
        <v>1290</v>
      </c>
      <c r="I42" s="15">
        <f>'[3]10'!J44</f>
        <v>270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21.76</v>
      </c>
      <c r="AU42" s="8">
        <v>21.76</v>
      </c>
      <c r="AW42" s="179">
        <v>22.5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22.5</v>
      </c>
      <c r="BD42" s="179">
        <v>22.5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22.5</v>
      </c>
      <c r="BL42" s="8">
        <f t="shared" si="21"/>
        <v>21.76</v>
      </c>
      <c r="BM42" s="8">
        <f t="shared" si="22"/>
        <v>21.76</v>
      </c>
      <c r="BN42" s="8">
        <f t="shared" si="23"/>
        <v>22.5</v>
      </c>
      <c r="BO42" s="8">
        <f t="shared" si="24"/>
        <v>22.5</v>
      </c>
      <c r="BP42" s="140">
        <f t="shared" si="25"/>
        <v>-0.73999999999999844</v>
      </c>
      <c r="BQ42" s="140">
        <f t="shared" si="26"/>
        <v>-0.73999999999999844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950</v>
      </c>
      <c r="G43" s="16">
        <f>'[3]10'!G45</f>
        <v>0</v>
      </c>
      <c r="H43" s="17">
        <f t="shared" si="27"/>
        <v>1270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21.76</v>
      </c>
      <c r="AU43" s="8">
        <v>21.76</v>
      </c>
      <c r="AW43" s="179">
        <v>22.5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22.5</v>
      </c>
      <c r="BD43" s="179">
        <v>22.5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22.5</v>
      </c>
      <c r="BL43" s="8">
        <f t="shared" si="21"/>
        <v>21.76</v>
      </c>
      <c r="BM43" s="8">
        <f t="shared" si="22"/>
        <v>21.76</v>
      </c>
      <c r="BN43" s="8">
        <f t="shared" si="23"/>
        <v>22.5</v>
      </c>
      <c r="BO43" s="8">
        <f t="shared" si="24"/>
        <v>22.5</v>
      </c>
      <c r="BP43" s="140">
        <f t="shared" si="25"/>
        <v>-0.73999999999999844</v>
      </c>
      <c r="BQ43" s="140">
        <f t="shared" si="26"/>
        <v>-0.73999999999999844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950</v>
      </c>
      <c r="G44" s="16">
        <f>'[3]10'!G46</f>
        <v>0</v>
      </c>
      <c r="H44" s="17">
        <f t="shared" si="27"/>
        <v>1270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21.76</v>
      </c>
      <c r="AU44" s="8">
        <v>21.76</v>
      </c>
      <c r="AW44" s="179">
        <v>22.5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22.5</v>
      </c>
      <c r="BD44" s="179">
        <v>22.5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22.5</v>
      </c>
      <c r="BL44" s="8">
        <f t="shared" si="21"/>
        <v>21.76</v>
      </c>
      <c r="BM44" s="8">
        <f t="shared" si="22"/>
        <v>21.76</v>
      </c>
      <c r="BN44" s="8">
        <f t="shared" si="23"/>
        <v>22.5</v>
      </c>
      <c r="BO44" s="8">
        <f t="shared" si="24"/>
        <v>22.5</v>
      </c>
      <c r="BP44" s="140">
        <f t="shared" si="25"/>
        <v>-0.73999999999999844</v>
      </c>
      <c r="BQ44" s="140">
        <f t="shared" si="26"/>
        <v>-0.73999999999999844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950</v>
      </c>
      <c r="G45" s="16">
        <f>'[3]10'!G47</f>
        <v>0</v>
      </c>
      <c r="H45" s="17">
        <f t="shared" si="27"/>
        <v>1270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21.76</v>
      </c>
      <c r="AU45" s="8">
        <v>21.76</v>
      </c>
      <c r="AW45" s="179">
        <v>22.5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22.5</v>
      </c>
      <c r="BD45" s="179">
        <v>22.5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22.5</v>
      </c>
      <c r="BL45" s="8">
        <f t="shared" si="21"/>
        <v>21.76</v>
      </c>
      <c r="BM45" s="8">
        <f t="shared" si="22"/>
        <v>21.76</v>
      </c>
      <c r="BN45" s="8">
        <f t="shared" si="23"/>
        <v>22.5</v>
      </c>
      <c r="BO45" s="8">
        <f t="shared" si="24"/>
        <v>22.5</v>
      </c>
      <c r="BP45" s="140">
        <f t="shared" si="25"/>
        <v>-0.73999999999999844</v>
      </c>
      <c r="BQ45" s="140">
        <f t="shared" si="26"/>
        <v>-0.73999999999999844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950</v>
      </c>
      <c r="G46" s="16">
        <f>'[3]10'!G48</f>
        <v>0</v>
      </c>
      <c r="H46" s="17">
        <f t="shared" si="27"/>
        <v>1270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21.76</v>
      </c>
      <c r="AU46" s="8">
        <v>21.76</v>
      </c>
      <c r="AW46" s="179">
        <v>22.5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22.5</v>
      </c>
      <c r="BD46" s="179">
        <v>22.5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22.5</v>
      </c>
      <c r="BL46" s="8">
        <f t="shared" si="21"/>
        <v>21.76</v>
      </c>
      <c r="BM46" s="8">
        <f t="shared" si="22"/>
        <v>21.76</v>
      </c>
      <c r="BN46" s="8">
        <f t="shared" si="23"/>
        <v>22.5</v>
      </c>
      <c r="BO46" s="8">
        <f t="shared" si="24"/>
        <v>22.5</v>
      </c>
      <c r="BP46" s="140">
        <f t="shared" si="25"/>
        <v>-0.73999999999999844</v>
      </c>
      <c r="BQ46" s="140">
        <f t="shared" si="26"/>
        <v>-0.73999999999999844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950</v>
      </c>
      <c r="G47" s="16">
        <f>'[3]10'!G49</f>
        <v>0</v>
      </c>
      <c r="H47" s="17">
        <f t="shared" si="27"/>
        <v>1270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21.76</v>
      </c>
      <c r="AU47" s="8">
        <v>21.76</v>
      </c>
      <c r="AW47" s="179">
        <v>22.5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22.5</v>
      </c>
      <c r="BD47" s="179">
        <v>22.5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22.5</v>
      </c>
      <c r="BL47" s="8">
        <f t="shared" si="21"/>
        <v>21.76</v>
      </c>
      <c r="BM47" s="8">
        <f t="shared" si="22"/>
        <v>21.76</v>
      </c>
      <c r="BN47" s="8">
        <f t="shared" si="23"/>
        <v>22.5</v>
      </c>
      <c r="BO47" s="8">
        <f t="shared" si="24"/>
        <v>22.5</v>
      </c>
      <c r="BP47" s="140">
        <f t="shared" si="25"/>
        <v>-0.73999999999999844</v>
      </c>
      <c r="BQ47" s="140">
        <f t="shared" si="26"/>
        <v>-0.73999999999999844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950</v>
      </c>
      <c r="G48" s="16">
        <f>'[3]10'!G50</f>
        <v>0</v>
      </c>
      <c r="H48" s="17">
        <f t="shared" si="27"/>
        <v>1270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21.76</v>
      </c>
      <c r="AU48" s="8">
        <v>21.76</v>
      </c>
      <c r="AW48" s="179">
        <v>22.5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22.5</v>
      </c>
      <c r="BD48" s="179">
        <v>22.5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22.5</v>
      </c>
      <c r="BL48" s="8">
        <f t="shared" si="21"/>
        <v>21.76</v>
      </c>
      <c r="BM48" s="8">
        <f t="shared" si="22"/>
        <v>21.76</v>
      </c>
      <c r="BN48" s="8">
        <f t="shared" si="23"/>
        <v>22.5</v>
      </c>
      <c r="BO48" s="8">
        <f t="shared" si="24"/>
        <v>22.5</v>
      </c>
      <c r="BP48" s="140">
        <f t="shared" si="25"/>
        <v>-0.73999999999999844</v>
      </c>
      <c r="BQ48" s="140">
        <f t="shared" si="26"/>
        <v>-0.73999999999999844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950</v>
      </c>
      <c r="G49" s="16">
        <f>'[3]10'!G51</f>
        <v>0</v>
      </c>
      <c r="H49" s="17">
        <f t="shared" si="27"/>
        <v>1270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21.76</v>
      </c>
      <c r="AU49" s="8">
        <v>21.76</v>
      </c>
      <c r="AW49" s="179">
        <v>22.5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22.5</v>
      </c>
      <c r="BD49" s="179">
        <v>22.5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22.5</v>
      </c>
      <c r="BL49" s="8">
        <f t="shared" si="21"/>
        <v>21.76</v>
      </c>
      <c r="BM49" s="8">
        <f t="shared" si="22"/>
        <v>21.76</v>
      </c>
      <c r="BN49" s="8">
        <f t="shared" si="23"/>
        <v>22.5</v>
      </c>
      <c r="BO49" s="8">
        <f t="shared" si="24"/>
        <v>22.5</v>
      </c>
      <c r="BP49" s="140">
        <f t="shared" si="25"/>
        <v>-0.73999999999999844</v>
      </c>
      <c r="BQ49" s="140">
        <f t="shared" si="26"/>
        <v>-0.73999999999999844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950</v>
      </c>
      <c r="G50" s="16">
        <f>'[3]10'!G52</f>
        <v>0</v>
      </c>
      <c r="H50" s="17">
        <f t="shared" si="27"/>
        <v>1270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21.76</v>
      </c>
      <c r="AU50" s="8">
        <v>21.76</v>
      </c>
      <c r="AW50" s="179">
        <v>22.5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22.5</v>
      </c>
      <c r="BD50" s="179">
        <v>22.5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22.5</v>
      </c>
      <c r="BL50" s="8">
        <f t="shared" si="21"/>
        <v>21.76</v>
      </c>
      <c r="BM50" s="8">
        <f t="shared" si="22"/>
        <v>21.76</v>
      </c>
      <c r="BN50" s="8">
        <f t="shared" si="23"/>
        <v>22.5</v>
      </c>
      <c r="BO50" s="8">
        <f t="shared" si="24"/>
        <v>22.5</v>
      </c>
      <c r="BP50" s="140">
        <f t="shared" si="25"/>
        <v>-0.73999999999999844</v>
      </c>
      <c r="BQ50" s="140">
        <f t="shared" si="26"/>
        <v>-0.73999999999999844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950</v>
      </c>
      <c r="G51" s="16">
        <f>'[3]10'!G53</f>
        <v>0</v>
      </c>
      <c r="H51" s="17">
        <f t="shared" si="27"/>
        <v>1270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21.76</v>
      </c>
      <c r="AU51" s="8">
        <v>21.76</v>
      </c>
      <c r="AW51" s="179">
        <v>22.5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22.5</v>
      </c>
      <c r="BD51" s="179">
        <v>22.5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22.5</v>
      </c>
      <c r="BL51" s="8">
        <f t="shared" si="21"/>
        <v>21.76</v>
      </c>
      <c r="BM51" s="8">
        <f t="shared" si="22"/>
        <v>21.76</v>
      </c>
      <c r="BN51" s="8">
        <f t="shared" si="23"/>
        <v>22.5</v>
      </c>
      <c r="BO51" s="8">
        <f t="shared" si="24"/>
        <v>22.5</v>
      </c>
      <c r="BP51" s="140">
        <f t="shared" si="25"/>
        <v>-0.73999999999999844</v>
      </c>
      <c r="BQ51" s="140">
        <f t="shared" si="26"/>
        <v>-0.73999999999999844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950</v>
      </c>
      <c r="G52" s="16">
        <f>'[3]10'!G54</f>
        <v>0</v>
      </c>
      <c r="H52" s="17">
        <f t="shared" si="27"/>
        <v>1270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21.33</v>
      </c>
      <c r="AU52" s="8">
        <v>21.33</v>
      </c>
      <c r="AW52" s="179">
        <v>22.5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22.5</v>
      </c>
      <c r="BD52" s="179">
        <v>22.5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22.5</v>
      </c>
      <c r="BL52" s="8">
        <f t="shared" si="21"/>
        <v>21.33</v>
      </c>
      <c r="BM52" s="8">
        <f t="shared" si="22"/>
        <v>21.33</v>
      </c>
      <c r="BN52" s="8">
        <f t="shared" si="23"/>
        <v>22.5</v>
      </c>
      <c r="BO52" s="8">
        <f t="shared" si="24"/>
        <v>22.5</v>
      </c>
      <c r="BP52" s="140">
        <f t="shared" si="25"/>
        <v>-1.1700000000000017</v>
      </c>
      <c r="BQ52" s="140">
        <f t="shared" si="26"/>
        <v>-1.1700000000000017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950</v>
      </c>
      <c r="G53" s="16">
        <f>'[3]10'!G55</f>
        <v>0</v>
      </c>
      <c r="H53" s="17">
        <f t="shared" si="27"/>
        <v>1270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18.89</v>
      </c>
      <c r="AU53" s="8">
        <v>18.89</v>
      </c>
      <c r="AW53" s="179">
        <v>22.5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22.5</v>
      </c>
      <c r="BD53" s="179">
        <v>22.5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22.5</v>
      </c>
      <c r="BL53" s="8">
        <f t="shared" si="21"/>
        <v>18.89</v>
      </c>
      <c r="BM53" s="8">
        <f t="shared" si="22"/>
        <v>18.89</v>
      </c>
      <c r="BN53" s="8">
        <f t="shared" si="23"/>
        <v>22.5</v>
      </c>
      <c r="BO53" s="8">
        <f t="shared" si="24"/>
        <v>22.5</v>
      </c>
      <c r="BP53" s="140">
        <f t="shared" si="25"/>
        <v>-3.6099999999999994</v>
      </c>
      <c r="BQ53" s="140">
        <f t="shared" si="26"/>
        <v>-3.6099999999999994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950</v>
      </c>
      <c r="G54" s="16">
        <f>'[3]10'!G56</f>
        <v>0</v>
      </c>
      <c r="H54" s="17">
        <f t="shared" si="27"/>
        <v>1270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18.89</v>
      </c>
      <c r="AU54" s="8">
        <v>18.89</v>
      </c>
      <c r="AW54" s="179">
        <v>22.5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22.5</v>
      </c>
      <c r="BD54" s="179">
        <v>22.5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22.5</v>
      </c>
      <c r="BL54" s="8">
        <f t="shared" si="21"/>
        <v>18.89</v>
      </c>
      <c r="BM54" s="8">
        <f t="shared" si="22"/>
        <v>18.89</v>
      </c>
      <c r="BN54" s="8">
        <f t="shared" si="23"/>
        <v>22.5</v>
      </c>
      <c r="BO54" s="8">
        <f t="shared" si="24"/>
        <v>22.5</v>
      </c>
      <c r="BP54" s="140">
        <f t="shared" si="25"/>
        <v>-3.6099999999999994</v>
      </c>
      <c r="BQ54" s="140">
        <f t="shared" si="26"/>
        <v>-3.6099999999999994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950</v>
      </c>
      <c r="G55" s="16">
        <f>'[3]10'!G57</f>
        <v>0</v>
      </c>
      <c r="H55" s="17">
        <f t="shared" si="27"/>
        <v>1270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22.5</v>
      </c>
      <c r="AE55" s="8">
        <f t="shared" si="11"/>
        <v>22.5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22.5</v>
      </c>
      <c r="AL55" s="8">
        <f t="shared" si="31"/>
        <v>225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</v>
      </c>
      <c r="AT55" s="8">
        <v>18.89</v>
      </c>
      <c r="AU55" s="8">
        <v>18.89</v>
      </c>
      <c r="AW55" s="179">
        <v>22.5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22.5</v>
      </c>
      <c r="BD55" s="179">
        <v>22.5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22.5</v>
      </c>
      <c r="BL55" s="8">
        <f t="shared" si="21"/>
        <v>18.89</v>
      </c>
      <c r="BM55" s="8">
        <f t="shared" si="22"/>
        <v>18.89</v>
      </c>
      <c r="BN55" s="8">
        <f t="shared" si="23"/>
        <v>22.5</v>
      </c>
      <c r="BO55" s="8">
        <f t="shared" si="24"/>
        <v>22.5</v>
      </c>
      <c r="BP55" s="140">
        <f t="shared" si="25"/>
        <v>-3.6099999999999994</v>
      </c>
      <c r="BQ55" s="140">
        <f t="shared" si="26"/>
        <v>-3.6099999999999994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950</v>
      </c>
      <c r="G56" s="16">
        <f>'[3]10'!G58</f>
        <v>0</v>
      </c>
      <c r="H56" s="17">
        <f t="shared" si="27"/>
        <v>1270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22.5</v>
      </c>
      <c r="AE56" s="8">
        <f t="shared" si="11"/>
        <v>22.5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22.5</v>
      </c>
      <c r="AL56" s="8">
        <f t="shared" si="31"/>
        <v>225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</v>
      </c>
      <c r="AT56" s="8">
        <v>18.89</v>
      </c>
      <c r="AU56" s="8">
        <v>18.89</v>
      </c>
      <c r="AW56" s="179">
        <v>22.5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22.5</v>
      </c>
      <c r="BD56" s="179">
        <v>22.5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22.5</v>
      </c>
      <c r="BL56" s="8">
        <f t="shared" si="21"/>
        <v>18.89</v>
      </c>
      <c r="BM56" s="8">
        <f t="shared" si="22"/>
        <v>18.89</v>
      </c>
      <c r="BN56" s="8">
        <f t="shared" si="23"/>
        <v>22.5</v>
      </c>
      <c r="BO56" s="8">
        <f t="shared" si="24"/>
        <v>22.5</v>
      </c>
      <c r="BP56" s="140">
        <f t="shared" si="25"/>
        <v>-3.6099999999999994</v>
      </c>
      <c r="BQ56" s="140">
        <f t="shared" si="26"/>
        <v>-3.6099999999999994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950</v>
      </c>
      <c r="G57" s="16">
        <f>'[3]10'!G59</f>
        <v>0</v>
      </c>
      <c r="H57" s="17">
        <f t="shared" si="27"/>
        <v>1270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22.5</v>
      </c>
      <c r="AE57" s="8">
        <f t="shared" si="11"/>
        <v>22.5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22.5</v>
      </c>
      <c r="AL57" s="8">
        <f t="shared" si="31"/>
        <v>225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</v>
      </c>
      <c r="AT57" s="8">
        <v>18.89</v>
      </c>
      <c r="AU57" s="8">
        <v>18.89</v>
      </c>
      <c r="AW57" s="179">
        <v>22.5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22.5</v>
      </c>
      <c r="BD57" s="179">
        <v>22.5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22.5</v>
      </c>
      <c r="BL57" s="8">
        <f t="shared" si="21"/>
        <v>18.89</v>
      </c>
      <c r="BM57" s="8">
        <f t="shared" si="22"/>
        <v>18.89</v>
      </c>
      <c r="BN57" s="8">
        <f t="shared" si="23"/>
        <v>22.5</v>
      </c>
      <c r="BO57" s="8">
        <f t="shared" si="24"/>
        <v>22.5</v>
      </c>
      <c r="BP57" s="140">
        <f t="shared" si="25"/>
        <v>-3.6099999999999994</v>
      </c>
      <c r="BQ57" s="140">
        <f t="shared" si="26"/>
        <v>-3.6099999999999994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950</v>
      </c>
      <c r="G58" s="16">
        <f>'[3]10'!G60</f>
        <v>0</v>
      </c>
      <c r="H58" s="17">
        <f t="shared" si="27"/>
        <v>1270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22.5</v>
      </c>
      <c r="AE58" s="8">
        <f t="shared" si="11"/>
        <v>22.5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22.5</v>
      </c>
      <c r="AL58" s="8">
        <f t="shared" si="31"/>
        <v>225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</v>
      </c>
      <c r="AT58" s="8">
        <v>16.61</v>
      </c>
      <c r="AU58" s="8">
        <v>16.61</v>
      </c>
      <c r="AW58" s="179">
        <v>22.5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22.5</v>
      </c>
      <c r="BD58" s="179">
        <v>22.5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22.5</v>
      </c>
      <c r="BL58" s="8">
        <f t="shared" si="21"/>
        <v>16.61</v>
      </c>
      <c r="BM58" s="8">
        <f t="shared" si="22"/>
        <v>16.61</v>
      </c>
      <c r="BN58" s="8">
        <f t="shared" si="23"/>
        <v>22.5</v>
      </c>
      <c r="BO58" s="8">
        <f t="shared" si="24"/>
        <v>22.5</v>
      </c>
      <c r="BP58" s="140">
        <f t="shared" si="25"/>
        <v>-5.8900000000000006</v>
      </c>
      <c r="BQ58" s="140">
        <f t="shared" si="26"/>
        <v>-5.8900000000000006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950</v>
      </c>
      <c r="G59" s="16">
        <f>'[3]10'!G61</f>
        <v>0</v>
      </c>
      <c r="H59" s="17">
        <f t="shared" si="27"/>
        <v>1270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22.5</v>
      </c>
      <c r="AE59" s="8">
        <f t="shared" si="11"/>
        <v>22.5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22.5</v>
      </c>
      <c r="AL59" s="8">
        <f t="shared" si="31"/>
        <v>225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225</v>
      </c>
      <c r="AT59" s="8">
        <v>16.61</v>
      </c>
      <c r="AU59" s="8">
        <v>16.61</v>
      </c>
      <c r="AW59" s="179">
        <v>22.5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22.5</v>
      </c>
      <c r="BD59" s="179">
        <v>22.5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22.5</v>
      </c>
      <c r="BL59" s="8">
        <f t="shared" si="21"/>
        <v>16.61</v>
      </c>
      <c r="BM59" s="8">
        <f t="shared" si="22"/>
        <v>16.61</v>
      </c>
      <c r="BN59" s="8">
        <f t="shared" si="23"/>
        <v>22.5</v>
      </c>
      <c r="BO59" s="8">
        <f t="shared" si="24"/>
        <v>22.5</v>
      </c>
      <c r="BP59" s="140">
        <f t="shared" si="25"/>
        <v>-5.8900000000000006</v>
      </c>
      <c r="BQ59" s="140">
        <f t="shared" si="26"/>
        <v>-5.8900000000000006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950</v>
      </c>
      <c r="G60" s="16">
        <f>'[3]10'!G62</f>
        <v>0</v>
      </c>
      <c r="H60" s="17">
        <f t="shared" si="27"/>
        <v>1270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22.5</v>
      </c>
      <c r="AE60" s="8">
        <f t="shared" si="11"/>
        <v>22.5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22.5</v>
      </c>
      <c r="AL60" s="8">
        <f t="shared" si="31"/>
        <v>225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</v>
      </c>
      <c r="AT60" s="8">
        <v>18.89</v>
      </c>
      <c r="AU60" s="8">
        <v>18.89</v>
      </c>
      <c r="AW60" s="179">
        <v>22.5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22.5</v>
      </c>
      <c r="BD60" s="179">
        <v>22.5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22.5</v>
      </c>
      <c r="BL60" s="8">
        <f t="shared" si="21"/>
        <v>18.89</v>
      </c>
      <c r="BM60" s="8">
        <f t="shared" si="22"/>
        <v>18.89</v>
      </c>
      <c r="BN60" s="8">
        <f t="shared" si="23"/>
        <v>22.5</v>
      </c>
      <c r="BO60" s="8">
        <f t="shared" si="24"/>
        <v>22.5</v>
      </c>
      <c r="BP60" s="140">
        <f t="shared" si="25"/>
        <v>-3.6099999999999994</v>
      </c>
      <c r="BQ60" s="140">
        <f t="shared" si="26"/>
        <v>-3.6099999999999994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950</v>
      </c>
      <c r="G61" s="16">
        <f>'[3]10'!G63</f>
        <v>0</v>
      </c>
      <c r="H61" s="17">
        <f t="shared" si="27"/>
        <v>1270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22.5</v>
      </c>
      <c r="AE61" s="8">
        <f t="shared" si="11"/>
        <v>22.5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22.5</v>
      </c>
      <c r="AL61" s="8">
        <f t="shared" si="31"/>
        <v>225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225</v>
      </c>
      <c r="AT61" s="8">
        <v>18.89</v>
      </c>
      <c r="AU61" s="8">
        <v>18.89</v>
      </c>
      <c r="AW61" s="179">
        <v>22.5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22.5</v>
      </c>
      <c r="BD61" s="179">
        <v>22.5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22.5</v>
      </c>
      <c r="BL61" s="8">
        <f t="shared" si="21"/>
        <v>18.89</v>
      </c>
      <c r="BM61" s="8">
        <f t="shared" si="22"/>
        <v>18.89</v>
      </c>
      <c r="BN61" s="8">
        <f t="shared" si="23"/>
        <v>22.5</v>
      </c>
      <c r="BO61" s="8">
        <f t="shared" si="24"/>
        <v>22.5</v>
      </c>
      <c r="BP61" s="140">
        <f t="shared" si="25"/>
        <v>-3.6099999999999994</v>
      </c>
      <c r="BQ61" s="140">
        <f t="shared" si="26"/>
        <v>-3.6099999999999994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950</v>
      </c>
      <c r="G62" s="16">
        <f>'[3]10'!G64</f>
        <v>0</v>
      </c>
      <c r="H62" s="17">
        <f t="shared" si="27"/>
        <v>1270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22.5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22.5</v>
      </c>
      <c r="AE62" s="8">
        <f t="shared" si="11"/>
        <v>22.5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22.5</v>
      </c>
      <c r="AL62" s="8">
        <f t="shared" ref="AL62:AN98" si="35">Q62-X62-AE62</f>
        <v>225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225</v>
      </c>
      <c r="AT62" s="8">
        <v>20.25</v>
      </c>
      <c r="AU62" s="8">
        <v>20.25</v>
      </c>
      <c r="AW62" s="179">
        <v>22.5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22.5</v>
      </c>
      <c r="BD62" s="179">
        <v>22.5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22.5</v>
      </c>
      <c r="BL62" s="8">
        <f t="shared" si="21"/>
        <v>20.25</v>
      </c>
      <c r="BM62" s="8">
        <f t="shared" si="22"/>
        <v>20.25</v>
      </c>
      <c r="BN62" s="8">
        <f t="shared" si="23"/>
        <v>22.5</v>
      </c>
      <c r="BO62" s="8">
        <f t="shared" si="24"/>
        <v>22.5</v>
      </c>
      <c r="BP62" s="140">
        <f t="shared" si="25"/>
        <v>-2.25</v>
      </c>
      <c r="BQ62" s="140">
        <f t="shared" si="26"/>
        <v>-2.25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950</v>
      </c>
      <c r="G63" s="16">
        <f>'[3]10'!G65</f>
        <v>0</v>
      </c>
      <c r="H63" s="17">
        <f t="shared" si="27"/>
        <v>1270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22.05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22.05</v>
      </c>
      <c r="AE63" s="8">
        <f t="shared" si="11"/>
        <v>22.05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22.05</v>
      </c>
      <c r="AL63" s="8">
        <f t="shared" si="35"/>
        <v>225.89999999999998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225.89999999999998</v>
      </c>
      <c r="AT63" s="8">
        <v>20.25</v>
      </c>
      <c r="AU63" s="8">
        <v>20.25</v>
      </c>
      <c r="AW63" s="179">
        <v>22.05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22.05</v>
      </c>
      <c r="BD63" s="179">
        <v>22.05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22.05</v>
      </c>
      <c r="BL63" s="8">
        <f t="shared" si="21"/>
        <v>20.25</v>
      </c>
      <c r="BM63" s="8">
        <f t="shared" si="22"/>
        <v>20.25</v>
      </c>
      <c r="BN63" s="8">
        <f t="shared" si="23"/>
        <v>22.05</v>
      </c>
      <c r="BO63" s="8">
        <f t="shared" si="24"/>
        <v>22.05</v>
      </c>
      <c r="BP63" s="140">
        <f t="shared" si="25"/>
        <v>-1.8000000000000007</v>
      </c>
      <c r="BQ63" s="140">
        <f t="shared" si="26"/>
        <v>-1.8000000000000007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950</v>
      </c>
      <c r="G64" s="16">
        <f>'[3]10'!G66</f>
        <v>0</v>
      </c>
      <c r="H64" s="17">
        <f t="shared" si="27"/>
        <v>1270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19.53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19.53</v>
      </c>
      <c r="AE64" s="8">
        <f t="shared" si="11"/>
        <v>19.53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19.53</v>
      </c>
      <c r="AL64" s="8">
        <f t="shared" si="35"/>
        <v>230.94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230.94</v>
      </c>
      <c r="AT64" s="8">
        <v>16.61</v>
      </c>
      <c r="AU64" s="8">
        <v>16.61</v>
      </c>
      <c r="AW64" s="179">
        <v>19.53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19.53</v>
      </c>
      <c r="BD64" s="179">
        <v>19.53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19.53</v>
      </c>
      <c r="BL64" s="8">
        <f t="shared" si="21"/>
        <v>16.61</v>
      </c>
      <c r="BM64" s="8">
        <f t="shared" si="22"/>
        <v>16.61</v>
      </c>
      <c r="BN64" s="8">
        <f t="shared" si="23"/>
        <v>19.53</v>
      </c>
      <c r="BO64" s="8">
        <f t="shared" si="24"/>
        <v>19.53</v>
      </c>
      <c r="BP64" s="140">
        <f t="shared" si="25"/>
        <v>-2.9200000000000017</v>
      </c>
      <c r="BQ64" s="140">
        <f t="shared" si="26"/>
        <v>-2.9200000000000017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950</v>
      </c>
      <c r="G65" s="16">
        <f>'[3]10'!G67</f>
        <v>0</v>
      </c>
      <c r="H65" s="17">
        <f t="shared" si="27"/>
        <v>1270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12.5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12.5</v>
      </c>
      <c r="AE65" s="8">
        <f t="shared" si="11"/>
        <v>12.5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12.5</v>
      </c>
      <c r="AL65" s="8">
        <f t="shared" si="35"/>
        <v>245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245</v>
      </c>
      <c r="AT65" s="8">
        <v>16.61</v>
      </c>
      <c r="AU65" s="8">
        <v>16.61</v>
      </c>
      <c r="AW65" s="179">
        <v>12.5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12.5</v>
      </c>
      <c r="BD65" s="179">
        <v>12.5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12.5</v>
      </c>
      <c r="BL65" s="8">
        <f t="shared" si="21"/>
        <v>16.61</v>
      </c>
      <c r="BM65" s="8">
        <f t="shared" si="22"/>
        <v>16.61</v>
      </c>
      <c r="BN65" s="8">
        <f t="shared" si="23"/>
        <v>12.5</v>
      </c>
      <c r="BO65" s="8">
        <f t="shared" si="24"/>
        <v>12.5</v>
      </c>
      <c r="BP65" s="140">
        <f t="shared" si="25"/>
        <v>4.1099999999999994</v>
      </c>
      <c r="BQ65" s="140">
        <f t="shared" si="26"/>
        <v>4.1099999999999994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950</v>
      </c>
      <c r="G66" s="16">
        <f>'[3]10'!G68</f>
        <v>0</v>
      </c>
      <c r="H66" s="17">
        <f t="shared" si="27"/>
        <v>1270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12.5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12.5</v>
      </c>
      <c r="AE66" s="8">
        <f t="shared" si="11"/>
        <v>12.5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12.5</v>
      </c>
      <c r="AL66" s="8">
        <f t="shared" si="35"/>
        <v>245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245</v>
      </c>
      <c r="AT66" s="8">
        <v>16.61</v>
      </c>
      <c r="AU66" s="8">
        <v>16.61</v>
      </c>
      <c r="AW66" s="179">
        <v>12.5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12.5</v>
      </c>
      <c r="BD66" s="179">
        <v>12.5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12.5</v>
      </c>
      <c r="BL66" s="8">
        <f t="shared" si="21"/>
        <v>16.61</v>
      </c>
      <c r="BM66" s="8">
        <f t="shared" si="22"/>
        <v>16.61</v>
      </c>
      <c r="BN66" s="8">
        <f t="shared" si="23"/>
        <v>12.5</v>
      </c>
      <c r="BO66" s="8">
        <f t="shared" si="24"/>
        <v>12.5</v>
      </c>
      <c r="BP66" s="140">
        <f t="shared" si="25"/>
        <v>4.1099999999999994</v>
      </c>
      <c r="BQ66" s="140">
        <f t="shared" si="26"/>
        <v>4.1099999999999994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950</v>
      </c>
      <c r="G67" s="16">
        <f>'[3]10'!G69</f>
        <v>0</v>
      </c>
      <c r="H67" s="17">
        <f t="shared" si="27"/>
        <v>1270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12.5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12.5</v>
      </c>
      <c r="AE67" s="8">
        <f t="shared" si="11"/>
        <v>12.5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12.5</v>
      </c>
      <c r="AL67" s="8">
        <f t="shared" si="35"/>
        <v>245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245</v>
      </c>
      <c r="AT67" s="8">
        <v>9.67</v>
      </c>
      <c r="AU67" s="8">
        <v>9.67</v>
      </c>
      <c r="AW67" s="179">
        <v>12.5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12.5</v>
      </c>
      <c r="BD67" s="179">
        <v>12.5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12.5</v>
      </c>
      <c r="BL67" s="8">
        <f t="shared" si="21"/>
        <v>9.67</v>
      </c>
      <c r="BM67" s="8">
        <f t="shared" si="22"/>
        <v>9.67</v>
      </c>
      <c r="BN67" s="8">
        <f t="shared" si="23"/>
        <v>12.5</v>
      </c>
      <c r="BO67" s="8">
        <f t="shared" si="24"/>
        <v>12.5</v>
      </c>
      <c r="BP67" s="140">
        <f t="shared" si="25"/>
        <v>-2.83</v>
      </c>
      <c r="BQ67" s="140">
        <f t="shared" si="26"/>
        <v>-2.83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950</v>
      </c>
      <c r="G68" s="16">
        <f>'[3]10'!G70</f>
        <v>0</v>
      </c>
      <c r="H68" s="17">
        <f t="shared" si="27"/>
        <v>1270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12.5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12.5</v>
      </c>
      <c r="AE68" s="8">
        <f t="shared" ref="AE68:AE98" si="43">BD68</f>
        <v>12.5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12.5</v>
      </c>
      <c r="AL68" s="8">
        <f t="shared" si="35"/>
        <v>245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245</v>
      </c>
      <c r="AT68" s="8">
        <v>9.67</v>
      </c>
      <c r="AU68" s="8">
        <v>9.67</v>
      </c>
      <c r="AW68" s="179">
        <v>12.5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12.5</v>
      </c>
      <c r="BD68" s="179">
        <v>12.5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12.5</v>
      </c>
      <c r="BL68" s="8">
        <f t="shared" ref="BL68:BL98" si="53">AT68</f>
        <v>9.67</v>
      </c>
      <c r="BM68" s="8">
        <f t="shared" ref="BM68:BM98" si="54">AU68</f>
        <v>9.67</v>
      </c>
      <c r="BN68" s="8">
        <f t="shared" ref="BN68:BN98" si="55">BC68</f>
        <v>12.5</v>
      </c>
      <c r="BO68" s="8">
        <f t="shared" ref="BO68:BO98" si="56">BJ68</f>
        <v>12.5</v>
      </c>
      <c r="BP68" s="140">
        <f t="shared" ref="BP68:BP98" si="57">BL68-BN68</f>
        <v>-2.83</v>
      </c>
      <c r="BQ68" s="140">
        <f t="shared" ref="BQ68:BQ98" si="58">BM68-BO68</f>
        <v>-2.83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950</v>
      </c>
      <c r="G69" s="16">
        <f>'[3]10'!G71</f>
        <v>0</v>
      </c>
      <c r="H69" s="17">
        <f t="shared" ref="H69:H98" si="59">SUM(B69:G69)</f>
        <v>1270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17.170000000000002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17.170000000000002</v>
      </c>
      <c r="AE69" s="8">
        <f t="shared" si="43"/>
        <v>17.170000000000002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17.170000000000002</v>
      </c>
      <c r="AL69" s="8">
        <f t="shared" si="35"/>
        <v>235.65999999999997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235.65999999999997</v>
      </c>
      <c r="AT69" s="8">
        <v>9.67</v>
      </c>
      <c r="AU69" s="8">
        <v>9.67</v>
      </c>
      <c r="AW69" s="179">
        <v>17.170000000000002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17.170000000000002</v>
      </c>
      <c r="BD69" s="179">
        <v>17.170000000000002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17.170000000000002</v>
      </c>
      <c r="BL69" s="8">
        <f t="shared" si="53"/>
        <v>9.67</v>
      </c>
      <c r="BM69" s="8">
        <f t="shared" si="54"/>
        <v>9.67</v>
      </c>
      <c r="BN69" s="8">
        <f t="shared" si="55"/>
        <v>17.170000000000002</v>
      </c>
      <c r="BO69" s="8">
        <f t="shared" si="56"/>
        <v>17.170000000000002</v>
      </c>
      <c r="BP69" s="140">
        <f t="shared" si="57"/>
        <v>-7.5000000000000018</v>
      </c>
      <c r="BQ69" s="140">
        <f t="shared" si="58"/>
        <v>-7.5000000000000018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950</v>
      </c>
      <c r="G70" s="16">
        <f>'[3]10'!G72</f>
        <v>0</v>
      </c>
      <c r="H70" s="17">
        <f t="shared" si="59"/>
        <v>1270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17.170000000000002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17.170000000000002</v>
      </c>
      <c r="AE70" s="8">
        <f t="shared" si="43"/>
        <v>17.170000000000002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17.170000000000002</v>
      </c>
      <c r="AL70" s="8">
        <f t="shared" si="35"/>
        <v>235.65999999999997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235.65999999999997</v>
      </c>
      <c r="AT70" s="8">
        <v>14.51</v>
      </c>
      <c r="AU70" s="8">
        <v>14.51</v>
      </c>
      <c r="AW70" s="179">
        <v>17.170000000000002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17.170000000000002</v>
      </c>
      <c r="BD70" s="179">
        <v>17.170000000000002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17.170000000000002</v>
      </c>
      <c r="BL70" s="8">
        <f t="shared" si="53"/>
        <v>14.51</v>
      </c>
      <c r="BM70" s="8">
        <f t="shared" si="54"/>
        <v>14.51</v>
      </c>
      <c r="BN70" s="8">
        <f t="shared" si="55"/>
        <v>17.170000000000002</v>
      </c>
      <c r="BO70" s="8">
        <f t="shared" si="56"/>
        <v>17.170000000000002</v>
      </c>
      <c r="BP70" s="140">
        <f t="shared" si="57"/>
        <v>-2.6600000000000019</v>
      </c>
      <c r="BQ70" s="140">
        <f t="shared" si="58"/>
        <v>-2.6600000000000019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950</v>
      </c>
      <c r="G71" s="16">
        <f>'[3]10'!G73</f>
        <v>0</v>
      </c>
      <c r="H71" s="17">
        <f t="shared" si="59"/>
        <v>1270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19.53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19.53</v>
      </c>
      <c r="AE71" s="8">
        <f t="shared" si="43"/>
        <v>19.53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19.53</v>
      </c>
      <c r="AL71" s="8">
        <f t="shared" si="35"/>
        <v>230.94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230.94</v>
      </c>
      <c r="AT71" s="8">
        <v>14.51</v>
      </c>
      <c r="AU71" s="8">
        <v>14.51</v>
      </c>
      <c r="AW71" s="179">
        <v>19.53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19.53</v>
      </c>
      <c r="BD71" s="179">
        <v>19.53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19.53</v>
      </c>
      <c r="BL71" s="8">
        <f t="shared" si="53"/>
        <v>14.51</v>
      </c>
      <c r="BM71" s="8">
        <f t="shared" si="54"/>
        <v>14.51</v>
      </c>
      <c r="BN71" s="8">
        <f t="shared" si="55"/>
        <v>19.53</v>
      </c>
      <c r="BO71" s="8">
        <f t="shared" si="56"/>
        <v>19.53</v>
      </c>
      <c r="BP71" s="140">
        <f t="shared" si="57"/>
        <v>-5.0200000000000014</v>
      </c>
      <c r="BQ71" s="140">
        <f t="shared" si="58"/>
        <v>-5.0200000000000014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950</v>
      </c>
      <c r="G72" s="16">
        <f>'[3]10'!G74</f>
        <v>0</v>
      </c>
      <c r="H72" s="17">
        <f t="shared" si="59"/>
        <v>1270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19.53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19.53</v>
      </c>
      <c r="AE72" s="8">
        <f t="shared" si="43"/>
        <v>19.53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19.53</v>
      </c>
      <c r="AL72" s="8">
        <f t="shared" si="35"/>
        <v>230.94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230.94</v>
      </c>
      <c r="AT72" s="8">
        <v>14.51</v>
      </c>
      <c r="AU72" s="8">
        <v>14.51</v>
      </c>
      <c r="AW72" s="179">
        <v>19.53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19.53</v>
      </c>
      <c r="BD72" s="179">
        <v>19.53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19.53</v>
      </c>
      <c r="BL72" s="8">
        <f t="shared" si="53"/>
        <v>14.51</v>
      </c>
      <c r="BM72" s="8">
        <f t="shared" si="54"/>
        <v>14.51</v>
      </c>
      <c r="BN72" s="8">
        <f t="shared" si="55"/>
        <v>19.53</v>
      </c>
      <c r="BO72" s="8">
        <f t="shared" si="56"/>
        <v>19.53</v>
      </c>
      <c r="BP72" s="140">
        <f t="shared" si="57"/>
        <v>-5.0200000000000014</v>
      </c>
      <c r="BQ72" s="140">
        <f t="shared" si="58"/>
        <v>-5.0200000000000014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950</v>
      </c>
      <c r="G73" s="16">
        <f>'[3]10'!G75</f>
        <v>0</v>
      </c>
      <c r="H73" s="17">
        <f t="shared" si="59"/>
        <v>1270</v>
      </c>
      <c r="I73" s="15">
        <f>'[3]10'!J75</f>
        <v>270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20.94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20.94</v>
      </c>
      <c r="AE73" s="8">
        <f t="shared" si="43"/>
        <v>20.94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20.94</v>
      </c>
      <c r="AL73" s="8">
        <f t="shared" si="35"/>
        <v>228.12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228.12</v>
      </c>
      <c r="AT73" s="8">
        <v>14.51</v>
      </c>
      <c r="AU73" s="8">
        <v>14.51</v>
      </c>
      <c r="AW73" s="179">
        <v>20.94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20.94</v>
      </c>
      <c r="BD73" s="179">
        <v>20.94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20.94</v>
      </c>
      <c r="BL73" s="8">
        <f t="shared" si="53"/>
        <v>14.51</v>
      </c>
      <c r="BM73" s="8">
        <f t="shared" si="54"/>
        <v>14.51</v>
      </c>
      <c r="BN73" s="8">
        <f t="shared" si="55"/>
        <v>20.94</v>
      </c>
      <c r="BO73" s="8">
        <f t="shared" si="56"/>
        <v>20.94</v>
      </c>
      <c r="BP73" s="140">
        <f t="shared" si="57"/>
        <v>-6.4300000000000015</v>
      </c>
      <c r="BQ73" s="140">
        <f t="shared" si="58"/>
        <v>-6.4300000000000015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950</v>
      </c>
      <c r="G74" s="16">
        <f>'[3]10'!G76</f>
        <v>0</v>
      </c>
      <c r="H74" s="17">
        <f t="shared" si="59"/>
        <v>1270</v>
      </c>
      <c r="I74" s="15">
        <f>'[3]10'!J76</f>
        <v>270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20.94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20.94</v>
      </c>
      <c r="AE74" s="8">
        <f t="shared" si="43"/>
        <v>20.94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20.94</v>
      </c>
      <c r="AL74" s="8">
        <f t="shared" si="35"/>
        <v>228.12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228.12</v>
      </c>
      <c r="AT74" s="8">
        <v>14.51</v>
      </c>
      <c r="AU74" s="8">
        <v>14.51</v>
      </c>
      <c r="AW74" s="179">
        <v>20.94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20.94</v>
      </c>
      <c r="BD74" s="179">
        <v>20.94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20.94</v>
      </c>
      <c r="BL74" s="8">
        <f t="shared" si="53"/>
        <v>14.51</v>
      </c>
      <c r="BM74" s="8">
        <f t="shared" si="54"/>
        <v>14.51</v>
      </c>
      <c r="BN74" s="8">
        <f t="shared" si="55"/>
        <v>20.94</v>
      </c>
      <c r="BO74" s="8">
        <f t="shared" si="56"/>
        <v>20.94</v>
      </c>
      <c r="BP74" s="140">
        <f t="shared" si="57"/>
        <v>-6.4300000000000015</v>
      </c>
      <c r="BQ74" s="140">
        <f t="shared" si="58"/>
        <v>-6.4300000000000015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970</v>
      </c>
      <c r="G75" s="16">
        <f>'[3]10'!G77</f>
        <v>0</v>
      </c>
      <c r="H75" s="17">
        <f t="shared" si="59"/>
        <v>1290</v>
      </c>
      <c r="I75" s="15">
        <f>'[3]10'!J77</f>
        <v>270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21.31</v>
      </c>
      <c r="AE75" s="8">
        <f t="shared" si="43"/>
        <v>21.31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21.31</v>
      </c>
      <c r="AL75" s="8">
        <f t="shared" si="35"/>
        <v>227.38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227.38</v>
      </c>
      <c r="AT75" s="8">
        <v>14.51</v>
      </c>
      <c r="AU75" s="8">
        <v>14.51</v>
      </c>
      <c r="AW75" s="179">
        <v>21.31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21.31</v>
      </c>
      <c r="BD75" s="179">
        <v>21.31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21.31</v>
      </c>
      <c r="BL75" s="8">
        <f t="shared" si="53"/>
        <v>14.51</v>
      </c>
      <c r="BM75" s="8">
        <f t="shared" si="54"/>
        <v>14.51</v>
      </c>
      <c r="BN75" s="8">
        <f t="shared" si="55"/>
        <v>21.31</v>
      </c>
      <c r="BO75" s="8">
        <f t="shared" si="56"/>
        <v>21.31</v>
      </c>
      <c r="BP75" s="140">
        <f t="shared" si="57"/>
        <v>-6.7999999999999989</v>
      </c>
      <c r="BQ75" s="140">
        <f t="shared" si="58"/>
        <v>-6.7999999999999989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970</v>
      </c>
      <c r="G76" s="16">
        <f>'[3]10'!G78</f>
        <v>0</v>
      </c>
      <c r="H76" s="17">
        <f t="shared" si="59"/>
        <v>1290</v>
      </c>
      <c r="I76" s="15">
        <f>'[3]10'!J78</f>
        <v>270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21.31</v>
      </c>
      <c r="AE76" s="8">
        <f t="shared" si="43"/>
        <v>21.31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21.31</v>
      </c>
      <c r="AL76" s="8">
        <f t="shared" si="35"/>
        <v>227.38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227.38</v>
      </c>
      <c r="AT76" s="8">
        <v>14.51</v>
      </c>
      <c r="AU76" s="8">
        <v>14.51</v>
      </c>
      <c r="AW76" s="179">
        <v>21.31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21.31</v>
      </c>
      <c r="BD76" s="179">
        <v>21.31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21.31</v>
      </c>
      <c r="BL76" s="8">
        <f t="shared" si="53"/>
        <v>14.51</v>
      </c>
      <c r="BM76" s="8">
        <f t="shared" si="54"/>
        <v>14.51</v>
      </c>
      <c r="BN76" s="8">
        <f t="shared" si="55"/>
        <v>21.31</v>
      </c>
      <c r="BO76" s="8">
        <f t="shared" si="56"/>
        <v>21.31</v>
      </c>
      <c r="BP76" s="140">
        <f t="shared" si="57"/>
        <v>-6.7999999999999989</v>
      </c>
      <c r="BQ76" s="140">
        <f t="shared" si="58"/>
        <v>-6.7999999999999989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970</v>
      </c>
      <c r="G77" s="16">
        <f>'[3]10'!G79</f>
        <v>0</v>
      </c>
      <c r="H77" s="17">
        <f t="shared" si="59"/>
        <v>1290</v>
      </c>
      <c r="I77" s="15">
        <f>'[3]10'!J79</f>
        <v>270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22.5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22.5</v>
      </c>
      <c r="AE77" s="8">
        <f t="shared" si="43"/>
        <v>22.5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22.5</v>
      </c>
      <c r="AL77" s="8">
        <f t="shared" si="35"/>
        <v>225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225</v>
      </c>
      <c r="AT77" s="8">
        <v>14.51</v>
      </c>
      <c r="AU77" s="8">
        <v>14.51</v>
      </c>
      <c r="AW77" s="179">
        <v>22.5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22.5</v>
      </c>
      <c r="BD77" s="179">
        <v>22.5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22.5</v>
      </c>
      <c r="BL77" s="8">
        <f t="shared" si="53"/>
        <v>14.51</v>
      </c>
      <c r="BM77" s="8">
        <f t="shared" si="54"/>
        <v>14.51</v>
      </c>
      <c r="BN77" s="8">
        <f t="shared" si="55"/>
        <v>22.5</v>
      </c>
      <c r="BO77" s="8">
        <f t="shared" si="56"/>
        <v>22.5</v>
      </c>
      <c r="BP77" s="140">
        <f t="shared" si="57"/>
        <v>-7.99</v>
      </c>
      <c r="BQ77" s="140">
        <f t="shared" si="58"/>
        <v>-7.99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970</v>
      </c>
      <c r="G78" s="16">
        <f>'[3]10'!G80</f>
        <v>0</v>
      </c>
      <c r="H78" s="17">
        <f t="shared" si="59"/>
        <v>1290</v>
      </c>
      <c r="I78" s="15">
        <f>'[3]10'!J80</f>
        <v>270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21.53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21.53</v>
      </c>
      <c r="AE78" s="8">
        <f t="shared" si="43"/>
        <v>21.53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21.53</v>
      </c>
      <c r="AL78" s="8">
        <f t="shared" si="35"/>
        <v>226.94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226.94</v>
      </c>
      <c r="AT78" s="8">
        <v>14.51</v>
      </c>
      <c r="AU78" s="8">
        <v>14.51</v>
      </c>
      <c r="AW78" s="179">
        <v>21.53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21.53</v>
      </c>
      <c r="BD78" s="179">
        <v>21.53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21.53</v>
      </c>
      <c r="BL78" s="8">
        <f t="shared" si="53"/>
        <v>14.51</v>
      </c>
      <c r="BM78" s="8">
        <f t="shared" si="54"/>
        <v>14.51</v>
      </c>
      <c r="BN78" s="8">
        <f t="shared" si="55"/>
        <v>21.53</v>
      </c>
      <c r="BO78" s="8">
        <f t="shared" si="56"/>
        <v>21.53</v>
      </c>
      <c r="BP78" s="140">
        <f t="shared" si="57"/>
        <v>-7.0200000000000014</v>
      </c>
      <c r="BQ78" s="140">
        <f t="shared" si="58"/>
        <v>-7.0200000000000014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970</v>
      </c>
      <c r="G79" s="16">
        <f>'[3]10'!G81</f>
        <v>0</v>
      </c>
      <c r="H79" s="17">
        <f t="shared" si="59"/>
        <v>1290</v>
      </c>
      <c r="I79" s="15">
        <f>'[3]10'!J81</f>
        <v>270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21.53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21.53</v>
      </c>
      <c r="AE79" s="8">
        <f t="shared" si="43"/>
        <v>21.53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21.53</v>
      </c>
      <c r="AL79" s="8">
        <f t="shared" si="35"/>
        <v>226.94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226.94</v>
      </c>
      <c r="AT79" s="8">
        <v>14.51</v>
      </c>
      <c r="AU79" s="8">
        <v>14.51</v>
      </c>
      <c r="AW79" s="179">
        <v>21.53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21.53</v>
      </c>
      <c r="BD79" s="179">
        <v>21.53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21.53</v>
      </c>
      <c r="BL79" s="8">
        <f t="shared" si="53"/>
        <v>14.51</v>
      </c>
      <c r="BM79" s="8">
        <f t="shared" si="54"/>
        <v>14.51</v>
      </c>
      <c r="BN79" s="8">
        <f t="shared" si="55"/>
        <v>21.53</v>
      </c>
      <c r="BO79" s="8">
        <f t="shared" si="56"/>
        <v>21.53</v>
      </c>
      <c r="BP79" s="140">
        <f t="shared" si="57"/>
        <v>-7.0200000000000014</v>
      </c>
      <c r="BQ79" s="140">
        <f t="shared" si="58"/>
        <v>-7.0200000000000014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970</v>
      </c>
      <c r="G80" s="16">
        <f>'[3]10'!G82</f>
        <v>0</v>
      </c>
      <c r="H80" s="17">
        <f t="shared" si="59"/>
        <v>1290</v>
      </c>
      <c r="I80" s="15">
        <f>'[3]10'!J82</f>
        <v>270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21.53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21.53</v>
      </c>
      <c r="AE80" s="8">
        <f t="shared" si="43"/>
        <v>21.53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21.53</v>
      </c>
      <c r="AL80" s="8">
        <f t="shared" si="35"/>
        <v>226.94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226.94</v>
      </c>
      <c r="AT80" s="8">
        <v>14.51</v>
      </c>
      <c r="AU80" s="8">
        <v>14.51</v>
      </c>
      <c r="AW80" s="179">
        <v>21.53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21.53</v>
      </c>
      <c r="BD80" s="179">
        <v>21.53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21.53</v>
      </c>
      <c r="BL80" s="8">
        <f t="shared" si="53"/>
        <v>14.51</v>
      </c>
      <c r="BM80" s="8">
        <f t="shared" si="54"/>
        <v>14.51</v>
      </c>
      <c r="BN80" s="8">
        <f t="shared" si="55"/>
        <v>21.53</v>
      </c>
      <c r="BO80" s="8">
        <f t="shared" si="56"/>
        <v>21.53</v>
      </c>
      <c r="BP80" s="140">
        <f t="shared" si="57"/>
        <v>-7.0200000000000014</v>
      </c>
      <c r="BQ80" s="140">
        <f t="shared" si="58"/>
        <v>-7.0200000000000014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970</v>
      </c>
      <c r="G81" s="16">
        <f>'[3]10'!G83</f>
        <v>0</v>
      </c>
      <c r="H81" s="17">
        <f t="shared" si="59"/>
        <v>1290</v>
      </c>
      <c r="I81" s="15">
        <f>'[3]10'!J83</f>
        <v>270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</v>
      </c>
      <c r="AE81" s="8">
        <f t="shared" si="43"/>
        <v>15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14.51</v>
      </c>
      <c r="AU81" s="8">
        <v>14.51</v>
      </c>
      <c r="AW81" s="179">
        <v>15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15</v>
      </c>
      <c r="BD81" s="179">
        <v>15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15</v>
      </c>
      <c r="BL81" s="8">
        <f t="shared" si="53"/>
        <v>14.51</v>
      </c>
      <c r="BM81" s="8">
        <f t="shared" si="54"/>
        <v>14.51</v>
      </c>
      <c r="BN81" s="8">
        <f t="shared" si="55"/>
        <v>15</v>
      </c>
      <c r="BO81" s="8">
        <f t="shared" si="56"/>
        <v>15</v>
      </c>
      <c r="BP81" s="140">
        <f t="shared" si="57"/>
        <v>-0.49000000000000021</v>
      </c>
      <c r="BQ81" s="140">
        <f t="shared" si="58"/>
        <v>-0.49000000000000021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970</v>
      </c>
      <c r="G82" s="16">
        <f>'[3]10'!G84</f>
        <v>0</v>
      </c>
      <c r="H82" s="17">
        <f t="shared" si="59"/>
        <v>1290</v>
      </c>
      <c r="I82" s="15">
        <f>'[3]10'!J84</f>
        <v>270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</v>
      </c>
      <c r="AE82" s="8">
        <f t="shared" si="43"/>
        <v>15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14.51</v>
      </c>
      <c r="AU82" s="8">
        <v>14.51</v>
      </c>
      <c r="AW82" s="179">
        <v>15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15</v>
      </c>
      <c r="BD82" s="179">
        <v>15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15</v>
      </c>
      <c r="BL82" s="8">
        <f t="shared" si="53"/>
        <v>14.51</v>
      </c>
      <c r="BM82" s="8">
        <f t="shared" si="54"/>
        <v>14.51</v>
      </c>
      <c r="BN82" s="8">
        <f t="shared" si="55"/>
        <v>15</v>
      </c>
      <c r="BO82" s="8">
        <f t="shared" si="56"/>
        <v>15</v>
      </c>
      <c r="BP82" s="140">
        <f t="shared" si="57"/>
        <v>-0.49000000000000021</v>
      </c>
      <c r="BQ82" s="140">
        <f t="shared" si="58"/>
        <v>-0.49000000000000021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970</v>
      </c>
      <c r="G83" s="16">
        <f>'[3]10'!G85</f>
        <v>0</v>
      </c>
      <c r="H83" s="17">
        <f t="shared" si="59"/>
        <v>1290</v>
      </c>
      <c r="I83" s="15">
        <f>'[3]10'!J85</f>
        <v>270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15</v>
      </c>
      <c r="AE83" s="8">
        <f t="shared" si="43"/>
        <v>15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15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14.51</v>
      </c>
      <c r="AU83" s="8">
        <v>14.51</v>
      </c>
      <c r="AW83" s="179">
        <v>15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15</v>
      </c>
      <c r="BD83" s="179">
        <v>15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15</v>
      </c>
      <c r="BL83" s="8">
        <f t="shared" si="53"/>
        <v>14.51</v>
      </c>
      <c r="BM83" s="8">
        <f t="shared" si="54"/>
        <v>14.51</v>
      </c>
      <c r="BN83" s="8">
        <f t="shared" si="55"/>
        <v>15</v>
      </c>
      <c r="BO83" s="8">
        <f t="shared" si="56"/>
        <v>15</v>
      </c>
      <c r="BP83" s="140">
        <f t="shared" si="57"/>
        <v>-0.49000000000000021</v>
      </c>
      <c r="BQ83" s="140">
        <f t="shared" si="58"/>
        <v>-0.49000000000000021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970</v>
      </c>
      <c r="G84" s="16">
        <f>'[3]10'!G86</f>
        <v>0</v>
      </c>
      <c r="H84" s="17">
        <f t="shared" si="59"/>
        <v>1290</v>
      </c>
      <c r="I84" s="15">
        <f>'[3]10'!J86</f>
        <v>270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15</v>
      </c>
      <c r="AE84" s="8">
        <f t="shared" si="43"/>
        <v>15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15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14.51</v>
      </c>
      <c r="AU84" s="8">
        <v>14.51</v>
      </c>
      <c r="AW84" s="179">
        <v>15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15</v>
      </c>
      <c r="BD84" s="179">
        <v>15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15</v>
      </c>
      <c r="BL84" s="8">
        <f t="shared" si="53"/>
        <v>14.51</v>
      </c>
      <c r="BM84" s="8">
        <f t="shared" si="54"/>
        <v>14.51</v>
      </c>
      <c r="BN84" s="8">
        <f t="shared" si="55"/>
        <v>15</v>
      </c>
      <c r="BO84" s="8">
        <f t="shared" si="56"/>
        <v>15</v>
      </c>
      <c r="BP84" s="140">
        <f t="shared" si="57"/>
        <v>-0.49000000000000021</v>
      </c>
      <c r="BQ84" s="140">
        <f t="shared" si="58"/>
        <v>-0.49000000000000021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970</v>
      </c>
      <c r="G85" s="16">
        <f>'[3]10'!G87</f>
        <v>0</v>
      </c>
      <c r="H85" s="17">
        <f t="shared" si="59"/>
        <v>1290</v>
      </c>
      <c r="I85" s="15">
        <f>'[3]10'!J87</f>
        <v>270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15</v>
      </c>
      <c r="AE85" s="8">
        <f t="shared" si="43"/>
        <v>15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15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14.51</v>
      </c>
      <c r="AU85" s="8">
        <v>14.51</v>
      </c>
      <c r="AW85" s="179">
        <v>15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15</v>
      </c>
      <c r="BD85" s="179">
        <v>15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15</v>
      </c>
      <c r="BL85" s="8">
        <f t="shared" si="53"/>
        <v>14.51</v>
      </c>
      <c r="BM85" s="8">
        <f t="shared" si="54"/>
        <v>14.51</v>
      </c>
      <c r="BN85" s="8">
        <f t="shared" si="55"/>
        <v>15</v>
      </c>
      <c r="BO85" s="8">
        <f t="shared" si="56"/>
        <v>15</v>
      </c>
      <c r="BP85" s="140">
        <f t="shared" si="57"/>
        <v>-0.49000000000000021</v>
      </c>
      <c r="BQ85" s="140">
        <f t="shared" si="58"/>
        <v>-0.49000000000000021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970</v>
      </c>
      <c r="G86" s="16">
        <f>'[3]10'!G88</f>
        <v>0</v>
      </c>
      <c r="H86" s="17">
        <f t="shared" si="59"/>
        <v>1290</v>
      </c>
      <c r="I86" s="15">
        <f>'[3]10'!J88</f>
        <v>270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15</v>
      </c>
      <c r="AE86" s="8">
        <f t="shared" si="43"/>
        <v>15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15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14.51</v>
      </c>
      <c r="AU86" s="8">
        <v>14.51</v>
      </c>
      <c r="AW86" s="179">
        <v>15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15</v>
      </c>
      <c r="BD86" s="179">
        <v>15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15</v>
      </c>
      <c r="BL86" s="8">
        <f t="shared" si="53"/>
        <v>14.51</v>
      </c>
      <c r="BM86" s="8">
        <f t="shared" si="54"/>
        <v>14.51</v>
      </c>
      <c r="BN86" s="8">
        <f t="shared" si="55"/>
        <v>15</v>
      </c>
      <c r="BO86" s="8">
        <f t="shared" si="56"/>
        <v>15</v>
      </c>
      <c r="BP86" s="140">
        <f t="shared" si="57"/>
        <v>-0.49000000000000021</v>
      </c>
      <c r="BQ86" s="140">
        <f t="shared" si="58"/>
        <v>-0.49000000000000021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970</v>
      </c>
      <c r="G87" s="16">
        <f>'[3]10'!G89</f>
        <v>0</v>
      </c>
      <c r="H87" s="17">
        <f t="shared" si="59"/>
        <v>1290</v>
      </c>
      <c r="I87" s="15">
        <f>'[3]10'!J89</f>
        <v>270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15</v>
      </c>
      <c r="AE87" s="8">
        <f t="shared" si="43"/>
        <v>15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15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14.51</v>
      </c>
      <c r="AU87" s="8">
        <v>14.51</v>
      </c>
      <c r="AW87" s="179">
        <v>15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15</v>
      </c>
      <c r="BD87" s="179">
        <v>15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15</v>
      </c>
      <c r="BL87" s="8">
        <f t="shared" si="53"/>
        <v>14.51</v>
      </c>
      <c r="BM87" s="8">
        <f t="shared" si="54"/>
        <v>14.51</v>
      </c>
      <c r="BN87" s="8">
        <f t="shared" si="55"/>
        <v>15</v>
      </c>
      <c r="BO87" s="8">
        <f t="shared" si="56"/>
        <v>15</v>
      </c>
      <c r="BP87" s="140">
        <f t="shared" si="57"/>
        <v>-0.49000000000000021</v>
      </c>
      <c r="BQ87" s="140">
        <f t="shared" si="58"/>
        <v>-0.49000000000000021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970</v>
      </c>
      <c r="G88" s="16">
        <f>'[3]10'!G90</f>
        <v>0</v>
      </c>
      <c r="H88" s="17">
        <f t="shared" si="59"/>
        <v>1290</v>
      </c>
      <c r="I88" s="15">
        <f>'[3]10'!J90</f>
        <v>270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15</v>
      </c>
      <c r="AE88" s="8">
        <f t="shared" si="43"/>
        <v>15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15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W88" s="179">
        <v>15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15</v>
      </c>
      <c r="BD88" s="179">
        <v>15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15</v>
      </c>
      <c r="BL88" s="8">
        <f t="shared" si="53"/>
        <v>0</v>
      </c>
      <c r="BM88" s="8">
        <f t="shared" si="54"/>
        <v>0</v>
      </c>
      <c r="BN88" s="8">
        <f t="shared" si="55"/>
        <v>15</v>
      </c>
      <c r="BO88" s="8">
        <f t="shared" si="56"/>
        <v>15</v>
      </c>
      <c r="BP88" s="140">
        <f t="shared" si="57"/>
        <v>-15</v>
      </c>
      <c r="BQ88" s="140">
        <f t="shared" si="58"/>
        <v>-15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970</v>
      </c>
      <c r="G89" s="16">
        <f>'[3]10'!G91</f>
        <v>0</v>
      </c>
      <c r="H89" s="17">
        <f t="shared" si="59"/>
        <v>1290</v>
      </c>
      <c r="I89" s="15">
        <f>'[3]10'!J91</f>
        <v>270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15</v>
      </c>
      <c r="AE89" s="8">
        <f t="shared" si="43"/>
        <v>15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15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W89" s="179">
        <v>15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15</v>
      </c>
      <c r="BD89" s="179">
        <v>15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15</v>
      </c>
      <c r="BL89" s="8">
        <f t="shared" si="53"/>
        <v>0</v>
      </c>
      <c r="BM89" s="8">
        <f t="shared" si="54"/>
        <v>0</v>
      </c>
      <c r="BN89" s="8">
        <f t="shared" si="55"/>
        <v>15</v>
      </c>
      <c r="BO89" s="8">
        <f t="shared" si="56"/>
        <v>15</v>
      </c>
      <c r="BP89" s="140">
        <f t="shared" si="57"/>
        <v>-15</v>
      </c>
      <c r="BQ89" s="140">
        <f t="shared" si="58"/>
        <v>-15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970</v>
      </c>
      <c r="G90" s="16">
        <f>'[3]10'!G92</f>
        <v>0</v>
      </c>
      <c r="H90" s="17">
        <f t="shared" si="59"/>
        <v>1290</v>
      </c>
      <c r="I90" s="15">
        <f>'[3]10'!J92</f>
        <v>270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15</v>
      </c>
      <c r="AE90" s="8">
        <f t="shared" si="43"/>
        <v>15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15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W90" s="179">
        <v>15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15</v>
      </c>
      <c r="BD90" s="179">
        <v>15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15</v>
      </c>
      <c r="BL90" s="8">
        <f t="shared" si="53"/>
        <v>0</v>
      </c>
      <c r="BM90" s="8">
        <f t="shared" si="54"/>
        <v>0</v>
      </c>
      <c r="BN90" s="8">
        <f t="shared" si="55"/>
        <v>15</v>
      </c>
      <c r="BO90" s="8">
        <f t="shared" si="56"/>
        <v>15</v>
      </c>
      <c r="BP90" s="140">
        <f t="shared" si="57"/>
        <v>-15</v>
      </c>
      <c r="BQ90" s="140">
        <f t="shared" si="58"/>
        <v>-15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970</v>
      </c>
      <c r="G91" s="16">
        <f>'[3]10'!G93</f>
        <v>0</v>
      </c>
      <c r="H91" s="17">
        <f t="shared" si="59"/>
        <v>1290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15</v>
      </c>
      <c r="AE91" s="8">
        <f t="shared" si="43"/>
        <v>15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15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W91" s="179">
        <v>15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15</v>
      </c>
      <c r="BD91" s="179">
        <v>15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15</v>
      </c>
      <c r="BL91" s="8">
        <f t="shared" si="53"/>
        <v>0</v>
      </c>
      <c r="BM91" s="8">
        <f t="shared" si="54"/>
        <v>0</v>
      </c>
      <c r="BN91" s="8">
        <f t="shared" si="55"/>
        <v>15</v>
      </c>
      <c r="BO91" s="8">
        <f t="shared" si="56"/>
        <v>15</v>
      </c>
      <c r="BP91" s="140">
        <f t="shared" si="57"/>
        <v>-15</v>
      </c>
      <c r="BQ91" s="140">
        <f t="shared" si="58"/>
        <v>-15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970</v>
      </c>
      <c r="G92" s="16">
        <f>'[3]10'!G94</f>
        <v>0</v>
      </c>
      <c r="H92" s="17">
        <f t="shared" si="59"/>
        <v>1290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15</v>
      </c>
      <c r="AE92" s="8">
        <f t="shared" si="43"/>
        <v>15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15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W92" s="179">
        <v>15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15</v>
      </c>
      <c r="BD92" s="179">
        <v>15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15</v>
      </c>
      <c r="BL92" s="8">
        <f t="shared" si="53"/>
        <v>0</v>
      </c>
      <c r="BM92" s="8">
        <f t="shared" si="54"/>
        <v>0</v>
      </c>
      <c r="BN92" s="8">
        <f t="shared" si="55"/>
        <v>15</v>
      </c>
      <c r="BO92" s="8">
        <f t="shared" si="56"/>
        <v>15</v>
      </c>
      <c r="BP92" s="140">
        <f t="shared" si="57"/>
        <v>-15</v>
      </c>
      <c r="BQ92" s="140">
        <f t="shared" si="58"/>
        <v>-15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970</v>
      </c>
      <c r="G93" s="16">
        <f>'[3]10'!G95</f>
        <v>0</v>
      </c>
      <c r="H93" s="17">
        <f t="shared" si="59"/>
        <v>1290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15</v>
      </c>
      <c r="AE93" s="8">
        <f t="shared" si="43"/>
        <v>15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15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W93" s="179">
        <v>15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15</v>
      </c>
      <c r="BD93" s="179">
        <v>15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15</v>
      </c>
      <c r="BL93" s="8">
        <f t="shared" si="53"/>
        <v>0</v>
      </c>
      <c r="BM93" s="8">
        <f t="shared" si="54"/>
        <v>0</v>
      </c>
      <c r="BN93" s="8">
        <f t="shared" si="55"/>
        <v>15</v>
      </c>
      <c r="BO93" s="8">
        <f t="shared" si="56"/>
        <v>15</v>
      </c>
      <c r="BP93" s="140">
        <f t="shared" si="57"/>
        <v>-15</v>
      </c>
      <c r="BQ93" s="140">
        <f t="shared" si="58"/>
        <v>-15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970</v>
      </c>
      <c r="G94" s="16">
        <f>'[3]10'!G96</f>
        <v>0</v>
      </c>
      <c r="H94" s="17">
        <f t="shared" si="59"/>
        <v>1290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15</v>
      </c>
      <c r="AE94" s="8">
        <f t="shared" si="43"/>
        <v>15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15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W94" s="179">
        <v>15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15</v>
      </c>
      <c r="BD94" s="179">
        <v>15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15</v>
      </c>
      <c r="BL94" s="8">
        <f t="shared" si="53"/>
        <v>0</v>
      </c>
      <c r="BM94" s="8">
        <f t="shared" si="54"/>
        <v>0</v>
      </c>
      <c r="BN94" s="8">
        <f t="shared" si="55"/>
        <v>15</v>
      </c>
      <c r="BO94" s="8">
        <f t="shared" si="56"/>
        <v>15</v>
      </c>
      <c r="BP94" s="140">
        <f t="shared" si="57"/>
        <v>-15</v>
      </c>
      <c r="BQ94" s="140">
        <f t="shared" si="58"/>
        <v>-15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970</v>
      </c>
      <c r="G95" s="16">
        <f>'[3]10'!G97</f>
        <v>0</v>
      </c>
      <c r="H95" s="17">
        <f t="shared" si="59"/>
        <v>1290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15</v>
      </c>
      <c r="AE95" s="8">
        <f t="shared" si="43"/>
        <v>15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15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W95" s="179">
        <v>15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15</v>
      </c>
      <c r="BD95" s="179">
        <v>15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15</v>
      </c>
      <c r="BL95" s="8">
        <f t="shared" si="53"/>
        <v>0</v>
      </c>
      <c r="BM95" s="8">
        <f t="shared" si="54"/>
        <v>0</v>
      </c>
      <c r="BN95" s="8">
        <f t="shared" si="55"/>
        <v>15</v>
      </c>
      <c r="BO95" s="8">
        <f t="shared" si="56"/>
        <v>15</v>
      </c>
      <c r="BP95" s="140">
        <f t="shared" si="57"/>
        <v>-15</v>
      </c>
      <c r="BQ95" s="140">
        <f t="shared" si="58"/>
        <v>-15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970</v>
      </c>
      <c r="G96" s="16">
        <f>'[3]10'!G98</f>
        <v>0</v>
      </c>
      <c r="H96" s="17">
        <f t="shared" si="59"/>
        <v>1290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15</v>
      </c>
      <c r="AE96" s="8">
        <f t="shared" si="43"/>
        <v>15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15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W96" s="179">
        <v>15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15</v>
      </c>
      <c r="BD96" s="179">
        <v>15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15</v>
      </c>
      <c r="BL96" s="8">
        <f t="shared" si="53"/>
        <v>0</v>
      </c>
      <c r="BM96" s="8">
        <f t="shared" si="54"/>
        <v>0</v>
      </c>
      <c r="BN96" s="8">
        <f t="shared" si="55"/>
        <v>15</v>
      </c>
      <c r="BO96" s="8">
        <f t="shared" si="56"/>
        <v>15</v>
      </c>
      <c r="BP96" s="140">
        <f t="shared" si="57"/>
        <v>-15</v>
      </c>
      <c r="BQ96" s="140">
        <f t="shared" si="58"/>
        <v>-15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970</v>
      </c>
      <c r="G97" s="16">
        <f>'[3]10'!G99</f>
        <v>0</v>
      </c>
      <c r="H97" s="17">
        <f t="shared" si="59"/>
        <v>1290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15</v>
      </c>
      <c r="AE97" s="8">
        <f t="shared" si="43"/>
        <v>15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15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W97" s="179">
        <v>15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15</v>
      </c>
      <c r="BD97" s="179">
        <v>15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15</v>
      </c>
      <c r="BL97" s="8">
        <f t="shared" si="53"/>
        <v>0</v>
      </c>
      <c r="BM97" s="8">
        <f t="shared" si="54"/>
        <v>0</v>
      </c>
      <c r="BN97" s="8">
        <f t="shared" si="55"/>
        <v>15</v>
      </c>
      <c r="BO97" s="8">
        <f t="shared" si="56"/>
        <v>15</v>
      </c>
      <c r="BP97" s="140">
        <f t="shared" si="57"/>
        <v>-15</v>
      </c>
      <c r="BQ97" s="140">
        <f t="shared" si="58"/>
        <v>-15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970</v>
      </c>
      <c r="G98" s="16">
        <f>'[3]10'!G100</f>
        <v>0</v>
      </c>
      <c r="H98" s="17">
        <f t="shared" si="59"/>
        <v>1290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15</v>
      </c>
      <c r="AE98" s="8">
        <f t="shared" si="43"/>
        <v>15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15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W98" s="179">
        <v>15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15</v>
      </c>
      <c r="BD98" s="179">
        <v>15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15</v>
      </c>
      <c r="BL98" s="8">
        <f t="shared" si="53"/>
        <v>0</v>
      </c>
      <c r="BM98" s="8">
        <f t="shared" si="54"/>
        <v>0</v>
      </c>
      <c r="BN98" s="8">
        <f t="shared" si="55"/>
        <v>15</v>
      </c>
      <c r="BO98" s="8">
        <f t="shared" si="56"/>
        <v>15</v>
      </c>
      <c r="BP98" s="140">
        <f t="shared" si="57"/>
        <v>-15</v>
      </c>
      <c r="BQ98" s="140">
        <f t="shared" si="58"/>
        <v>-15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</v>
      </c>
      <c r="P99" s="15">
        <f t="shared" si="62"/>
        <v>2.4E-2</v>
      </c>
      <c r="Q99" s="15">
        <f t="shared" si="62"/>
        <v>6.5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</v>
      </c>
      <c r="X99" s="15">
        <f t="shared" si="62"/>
        <v>0.51448999999999989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0.51448999999999989</v>
      </c>
      <c r="AE99" s="15">
        <f t="shared" si="62"/>
        <v>0.43819999999999998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0.43819999999999998</v>
      </c>
      <c r="AL99" s="15">
        <f t="shared" si="62"/>
        <v>5.5473099999999995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5.5473099999999995</v>
      </c>
      <c r="AS99" s="15">
        <f t="shared" si="62"/>
        <v>0</v>
      </c>
      <c r="AT99" s="15">
        <f t="shared" si="62"/>
        <v>0.40762749999999998</v>
      </c>
      <c r="AU99" s="15">
        <f t="shared" si="62"/>
        <v>0.40465499999999999</v>
      </c>
      <c r="AV99" s="15">
        <f t="shared" si="62"/>
        <v>0</v>
      </c>
      <c r="AW99" s="15">
        <f t="shared" si="62"/>
        <v>0.51448999999999989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0.51448999999999989</v>
      </c>
      <c r="BD99" s="15">
        <f t="shared" si="62"/>
        <v>0.43819999999999998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0.43819999999999998</v>
      </c>
      <c r="BK99" s="15"/>
      <c r="BL99" s="15">
        <f t="shared" si="63"/>
        <v>0.40762749999999998</v>
      </c>
      <c r="BM99" s="15">
        <f t="shared" si="63"/>
        <v>0.40465499999999999</v>
      </c>
      <c r="BN99" s="15">
        <f t="shared" si="63"/>
        <v>0.51448999999999989</v>
      </c>
      <c r="BO99" s="15">
        <f t="shared" si="63"/>
        <v>0.43819999999999998</v>
      </c>
      <c r="BP99" s="15">
        <f t="shared" si="63"/>
        <v>-0.1068625000000001</v>
      </c>
      <c r="BQ99" s="15">
        <f t="shared" si="63"/>
        <v>-3.3545000000000103E-2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45087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45087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43</v>
      </c>
      <c r="J3">
        <f>BYPL_EOD!AE3+BYPL_EOD!AF3</f>
        <v>24.43</v>
      </c>
      <c r="K3">
        <f>MES_EOD!AE3+MES_EOD!AF3</f>
        <v>9.2100000000000009</v>
      </c>
      <c r="L3">
        <f>NDMC_EOD!AE3+NDMC_EOD!AF3</f>
        <v>46.06</v>
      </c>
      <c r="M3">
        <f>TPDDL_EOD!AE3+TPDDL_EOD!AF3</f>
        <v>29.31</v>
      </c>
      <c r="N3">
        <f t="shared" ref="N3:N66" si="0">SUM(I3:M3)</f>
        <v>152.01000000000002</v>
      </c>
      <c r="O3" s="112">
        <f t="shared" ref="O3:O66" si="1">G3-N3</f>
        <v>-1.0000000000019327E-2</v>
      </c>
      <c r="P3">
        <v>42.997171238734289</v>
      </c>
      <c r="Q3">
        <v>24.428392868890199</v>
      </c>
      <c r="R3">
        <v>9.2093941188079729</v>
      </c>
      <c r="S3">
        <v>46.056969936188402</v>
      </c>
      <c r="T3">
        <v>29.308071837379114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43</v>
      </c>
      <c r="J4">
        <f>BYPL_EOD!AE4+BYPL_EOD!AF4</f>
        <v>24.43</v>
      </c>
      <c r="K4">
        <f>MES_EOD!AE4+MES_EOD!AF4</f>
        <v>9.2100000000000009</v>
      </c>
      <c r="L4">
        <f>NDMC_EOD!AE4+NDMC_EOD!AF4</f>
        <v>46.06</v>
      </c>
      <c r="M4">
        <f>TPDDL_EOD!AE4+TPDDL_EOD!AF4</f>
        <v>29.31</v>
      </c>
      <c r="N4">
        <f t="shared" si="0"/>
        <v>152.01000000000002</v>
      </c>
      <c r="O4" s="112">
        <f t="shared" si="1"/>
        <v>-1.0000000000019327E-2</v>
      </c>
      <c r="P4">
        <v>42.997171238734289</v>
      </c>
      <c r="Q4">
        <v>24.428392868890199</v>
      </c>
      <c r="R4">
        <v>9.2093941188079729</v>
      </c>
      <c r="S4">
        <v>46.056969936188402</v>
      </c>
      <c r="T4">
        <v>29.308071837379114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43</v>
      </c>
      <c r="J5">
        <f>BYPL_EOD!AE5+BYPL_EOD!AF5</f>
        <v>24.43</v>
      </c>
      <c r="K5">
        <f>MES_EOD!AE5+MES_EOD!AF5</f>
        <v>9.2100000000000009</v>
      </c>
      <c r="L5">
        <f>NDMC_EOD!AE5+NDMC_EOD!AF5</f>
        <v>46.06</v>
      </c>
      <c r="M5">
        <f>TPDDL_EOD!AE5+TPDDL_EOD!AF5</f>
        <v>29.31</v>
      </c>
      <c r="N5">
        <f t="shared" si="0"/>
        <v>152.01000000000002</v>
      </c>
      <c r="O5" s="112">
        <f t="shared" si="1"/>
        <v>-1.0000000000019327E-2</v>
      </c>
      <c r="P5">
        <v>42.997171238734289</v>
      </c>
      <c r="Q5">
        <v>24.428392868890199</v>
      </c>
      <c r="R5">
        <v>9.2093941188079729</v>
      </c>
      <c r="S5">
        <v>46.056969936188402</v>
      </c>
      <c r="T5">
        <v>29.308071837379114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43</v>
      </c>
      <c r="J6">
        <f>BYPL_EOD!AE6+BYPL_EOD!AF6</f>
        <v>24.43</v>
      </c>
      <c r="K6">
        <f>MES_EOD!AE6+MES_EOD!AF6</f>
        <v>9.2100000000000009</v>
      </c>
      <c r="L6">
        <f>NDMC_EOD!AE6+NDMC_EOD!AF6</f>
        <v>46.06</v>
      </c>
      <c r="M6">
        <f>TPDDL_EOD!AE6+TPDDL_EOD!AF6</f>
        <v>29.31</v>
      </c>
      <c r="N6">
        <f t="shared" si="0"/>
        <v>152.01000000000002</v>
      </c>
      <c r="O6" s="112">
        <f t="shared" si="1"/>
        <v>-1.0000000000019327E-2</v>
      </c>
      <c r="P6">
        <v>42.997171238734289</v>
      </c>
      <c r="Q6">
        <v>24.428392868890199</v>
      </c>
      <c r="R6">
        <v>9.2093941188079729</v>
      </c>
      <c r="S6">
        <v>46.056969936188402</v>
      </c>
      <c r="T6">
        <v>29.308071837379114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43</v>
      </c>
      <c r="J7">
        <f>BYPL_EOD!AE7+BYPL_EOD!AF7</f>
        <v>24.43</v>
      </c>
      <c r="K7">
        <f>MES_EOD!AE7+MES_EOD!AF7</f>
        <v>9.2100000000000009</v>
      </c>
      <c r="L7">
        <f>NDMC_EOD!AE7+NDMC_EOD!AF7</f>
        <v>46.06</v>
      </c>
      <c r="M7">
        <f>TPDDL_EOD!AE7+TPDDL_EOD!AF7</f>
        <v>29.31</v>
      </c>
      <c r="N7">
        <f t="shared" si="0"/>
        <v>152.01000000000002</v>
      </c>
      <c r="O7" s="112">
        <f t="shared" si="1"/>
        <v>-1.0000000000019327E-2</v>
      </c>
      <c r="P7">
        <v>42.997171238734289</v>
      </c>
      <c r="Q7">
        <v>24.428392868890199</v>
      </c>
      <c r="R7">
        <v>9.2093941188079729</v>
      </c>
      <c r="S7">
        <v>46.056969936188402</v>
      </c>
      <c r="T7">
        <v>29.308071837379114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43</v>
      </c>
      <c r="J8">
        <f>BYPL_EOD!AE8+BYPL_EOD!AF8</f>
        <v>24.43</v>
      </c>
      <c r="K8">
        <f>MES_EOD!AE8+MES_EOD!AF8</f>
        <v>9.2100000000000009</v>
      </c>
      <c r="L8">
        <f>NDMC_EOD!AE8+NDMC_EOD!AF8</f>
        <v>46.06</v>
      </c>
      <c r="M8">
        <f>TPDDL_EOD!AE8+TPDDL_EOD!AF8</f>
        <v>29.31</v>
      </c>
      <c r="N8">
        <f t="shared" si="0"/>
        <v>152.01000000000002</v>
      </c>
      <c r="O8" s="112">
        <f t="shared" si="1"/>
        <v>-1.0000000000019327E-2</v>
      </c>
      <c r="P8">
        <v>42.997171238734289</v>
      </c>
      <c r="Q8">
        <v>24.428392868890199</v>
      </c>
      <c r="R8">
        <v>9.2093941188079729</v>
      </c>
      <c r="S8">
        <v>46.056969936188402</v>
      </c>
      <c r="T8">
        <v>29.308071837379114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12"/>
      <c r="I9">
        <f>BRPL_EOD!AE9+BRPL_EOD!AF9</f>
        <v>43</v>
      </c>
      <c r="J9">
        <f>BYPL_EOD!AE9+BYPL_EOD!AF9</f>
        <v>24.43</v>
      </c>
      <c r="K9">
        <f>MES_EOD!AE9+MES_EOD!AF9</f>
        <v>9.2100000000000009</v>
      </c>
      <c r="L9">
        <f>NDMC_EOD!AE9+NDMC_EOD!AF9</f>
        <v>46.06</v>
      </c>
      <c r="M9">
        <f>TPDDL_EOD!AE9+TPDDL_EOD!AF9</f>
        <v>29.31</v>
      </c>
      <c r="N9">
        <f t="shared" si="0"/>
        <v>152.01000000000002</v>
      </c>
      <c r="O9" s="112">
        <f t="shared" si="1"/>
        <v>-1.0000000000019327E-2</v>
      </c>
      <c r="P9">
        <v>42.997171238734289</v>
      </c>
      <c r="Q9">
        <v>24.428392868890199</v>
      </c>
      <c r="R9">
        <v>9.2093941188079729</v>
      </c>
      <c r="S9">
        <v>46.056969936188402</v>
      </c>
      <c r="T9">
        <v>29.308071837379114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12"/>
      <c r="I10">
        <f>BRPL_EOD!AE10+BRPL_EOD!AF10</f>
        <v>43</v>
      </c>
      <c r="J10">
        <f>BYPL_EOD!AE10+BYPL_EOD!AF10</f>
        <v>24.43</v>
      </c>
      <c r="K10">
        <f>MES_EOD!AE10+MES_EOD!AF10</f>
        <v>9.2100000000000009</v>
      </c>
      <c r="L10">
        <f>NDMC_EOD!AE10+NDMC_EOD!AF10</f>
        <v>46.06</v>
      </c>
      <c r="M10">
        <f>TPDDL_EOD!AE10+TPDDL_EOD!AF10</f>
        <v>29.31</v>
      </c>
      <c r="N10">
        <f t="shared" si="0"/>
        <v>152.01000000000002</v>
      </c>
      <c r="O10" s="112">
        <f t="shared" si="1"/>
        <v>-1.0000000000019327E-2</v>
      </c>
      <c r="P10">
        <v>42.997171238734289</v>
      </c>
      <c r="Q10">
        <v>24.428392868890199</v>
      </c>
      <c r="R10">
        <v>9.2093941188079729</v>
      </c>
      <c r="S10">
        <v>46.056969936188402</v>
      </c>
      <c r="T10">
        <v>29.308071837379114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12"/>
      <c r="I11">
        <f>BRPL_EOD!AE11+BRPL_EOD!AF11</f>
        <v>31.83</v>
      </c>
      <c r="J11">
        <f>BYPL_EOD!AE11+BYPL_EOD!AF11</f>
        <v>58.89</v>
      </c>
      <c r="K11">
        <f>MES_EOD!AE11+MES_EOD!AF11</f>
        <v>6.37</v>
      </c>
      <c r="L11">
        <f>NDMC_EOD!AE11+NDMC_EOD!AF11</f>
        <v>31.83</v>
      </c>
      <c r="M11">
        <f>TPDDL_EOD!AE11+TPDDL_EOD!AF11</f>
        <v>23.08</v>
      </c>
      <c r="N11">
        <f t="shared" si="0"/>
        <v>152</v>
      </c>
      <c r="O11" s="112">
        <f t="shared" si="1"/>
        <v>0</v>
      </c>
      <c r="P11">
        <v>31.83</v>
      </c>
      <c r="Q11">
        <v>58.89</v>
      </c>
      <c r="R11">
        <v>6.37</v>
      </c>
      <c r="S11">
        <v>31.83</v>
      </c>
      <c r="T11">
        <v>23.08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12"/>
      <c r="I12">
        <f>BRPL_EOD!AE12+BRPL_EOD!AF12</f>
        <v>31.83</v>
      </c>
      <c r="J12">
        <f>BYPL_EOD!AE12+BYPL_EOD!AF12</f>
        <v>58.89</v>
      </c>
      <c r="K12">
        <f>MES_EOD!AE12+MES_EOD!AF12</f>
        <v>6.37</v>
      </c>
      <c r="L12">
        <f>NDMC_EOD!AE12+NDMC_EOD!AF12</f>
        <v>31.83</v>
      </c>
      <c r="M12">
        <f>TPDDL_EOD!AE12+TPDDL_EOD!AF12</f>
        <v>23.08</v>
      </c>
      <c r="N12">
        <f t="shared" si="0"/>
        <v>152</v>
      </c>
      <c r="O12" s="112">
        <f t="shared" si="1"/>
        <v>0</v>
      </c>
      <c r="P12">
        <v>31.83</v>
      </c>
      <c r="Q12">
        <v>58.89</v>
      </c>
      <c r="R12">
        <v>6.37</v>
      </c>
      <c r="S12">
        <v>31.83</v>
      </c>
      <c r="T12">
        <v>23.08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12"/>
      <c r="I13">
        <f>BRPL_EOD!AE13+BRPL_EOD!AF13</f>
        <v>43</v>
      </c>
      <c r="J13">
        <f>BYPL_EOD!AE13+BYPL_EOD!AF13</f>
        <v>24.43</v>
      </c>
      <c r="K13">
        <f>MES_EOD!AE13+MES_EOD!AF13</f>
        <v>9.2100000000000009</v>
      </c>
      <c r="L13">
        <f>NDMC_EOD!AE13+NDMC_EOD!AF13</f>
        <v>46.06</v>
      </c>
      <c r="M13">
        <f>TPDDL_EOD!AE13+TPDDL_EOD!AF13</f>
        <v>29.31</v>
      </c>
      <c r="N13">
        <f t="shared" si="0"/>
        <v>152.01000000000002</v>
      </c>
      <c r="O13" s="112">
        <f t="shared" si="1"/>
        <v>-1.0000000000019327E-2</v>
      </c>
      <c r="P13">
        <v>42.997171238734289</v>
      </c>
      <c r="Q13">
        <v>24.428392868890199</v>
      </c>
      <c r="R13">
        <v>9.2093941188079729</v>
      </c>
      <c r="S13">
        <v>46.056969936188402</v>
      </c>
      <c r="T13">
        <v>29.308071837379114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12"/>
      <c r="I14">
        <f>BRPL_EOD!AE14+BRPL_EOD!AF14</f>
        <v>43</v>
      </c>
      <c r="J14">
        <f>BYPL_EOD!AE14+BYPL_EOD!AF14</f>
        <v>24.43</v>
      </c>
      <c r="K14">
        <f>MES_EOD!AE14+MES_EOD!AF14</f>
        <v>9.2100000000000009</v>
      </c>
      <c r="L14">
        <f>NDMC_EOD!AE14+NDMC_EOD!AF14</f>
        <v>46.06</v>
      </c>
      <c r="M14">
        <f>TPDDL_EOD!AE14+TPDDL_EOD!AF14</f>
        <v>29.31</v>
      </c>
      <c r="N14">
        <f t="shared" si="0"/>
        <v>152.01000000000002</v>
      </c>
      <c r="O14" s="112">
        <f t="shared" si="1"/>
        <v>-1.0000000000019327E-2</v>
      </c>
      <c r="P14">
        <v>42.997171238734289</v>
      </c>
      <c r="Q14">
        <v>24.428392868890199</v>
      </c>
      <c r="R14">
        <v>9.2093941188079729</v>
      </c>
      <c r="S14">
        <v>46.056969936188402</v>
      </c>
      <c r="T14">
        <v>29.308071837379114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43.57</v>
      </c>
      <c r="J15">
        <f>BYPL_EOD!AE15+BYPL_EOD!AF15</f>
        <v>24.75</v>
      </c>
      <c r="K15">
        <f>MES_EOD!AE15+MES_EOD!AF15</f>
        <v>9.33</v>
      </c>
      <c r="L15">
        <f>NDMC_EOD!AE15+NDMC_EOD!AF15</f>
        <v>46.66</v>
      </c>
      <c r="M15">
        <f>TPDDL_EOD!AE15+TPDDL_EOD!AF15</f>
        <v>29.69</v>
      </c>
      <c r="N15">
        <f t="shared" si="0"/>
        <v>154</v>
      </c>
      <c r="O15" s="112">
        <f t="shared" si="1"/>
        <v>0</v>
      </c>
      <c r="P15">
        <v>43.57</v>
      </c>
      <c r="Q15">
        <v>24.75</v>
      </c>
      <c r="R15">
        <v>9.33</v>
      </c>
      <c r="S15">
        <v>46.66</v>
      </c>
      <c r="T15">
        <v>29.69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43.57</v>
      </c>
      <c r="J16">
        <f>BYPL_EOD!AE16+BYPL_EOD!AF16</f>
        <v>24.75</v>
      </c>
      <c r="K16">
        <f>MES_EOD!AE16+MES_EOD!AF16</f>
        <v>9.33</v>
      </c>
      <c r="L16">
        <f>NDMC_EOD!AE16+NDMC_EOD!AF16</f>
        <v>46.66</v>
      </c>
      <c r="M16">
        <f>TPDDL_EOD!AE16+TPDDL_EOD!AF16</f>
        <v>29.69</v>
      </c>
      <c r="N16">
        <f t="shared" si="0"/>
        <v>154</v>
      </c>
      <c r="O16" s="112">
        <f t="shared" si="1"/>
        <v>0</v>
      </c>
      <c r="P16">
        <v>43.57</v>
      </c>
      <c r="Q16">
        <v>24.75</v>
      </c>
      <c r="R16">
        <v>9.33</v>
      </c>
      <c r="S16">
        <v>46.66</v>
      </c>
      <c r="T16">
        <v>29.69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43.57</v>
      </c>
      <c r="J17">
        <f>BYPL_EOD!AE17+BYPL_EOD!AF17</f>
        <v>24.75</v>
      </c>
      <c r="K17">
        <f>MES_EOD!AE17+MES_EOD!AF17</f>
        <v>9.33</v>
      </c>
      <c r="L17">
        <f>NDMC_EOD!AE17+NDMC_EOD!AF17</f>
        <v>46.66</v>
      </c>
      <c r="M17">
        <f>TPDDL_EOD!AE17+TPDDL_EOD!AF17</f>
        <v>29.69</v>
      </c>
      <c r="N17">
        <f t="shared" si="0"/>
        <v>154</v>
      </c>
      <c r="O17" s="112">
        <f t="shared" si="1"/>
        <v>0</v>
      </c>
      <c r="P17">
        <v>43.57</v>
      </c>
      <c r="Q17">
        <v>24.75</v>
      </c>
      <c r="R17">
        <v>9.33</v>
      </c>
      <c r="S17">
        <v>46.66</v>
      </c>
      <c r="T17">
        <v>29.69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43.57</v>
      </c>
      <c r="J18">
        <f>BYPL_EOD!AE18+BYPL_EOD!AF18</f>
        <v>24.75</v>
      </c>
      <c r="K18">
        <f>MES_EOD!AE18+MES_EOD!AF18</f>
        <v>9.33</v>
      </c>
      <c r="L18">
        <f>NDMC_EOD!AE18+NDMC_EOD!AF18</f>
        <v>46.66</v>
      </c>
      <c r="M18">
        <f>TPDDL_EOD!AE18+TPDDL_EOD!AF18</f>
        <v>29.69</v>
      </c>
      <c r="N18">
        <f t="shared" si="0"/>
        <v>154</v>
      </c>
      <c r="O18" s="112">
        <f t="shared" si="1"/>
        <v>0</v>
      </c>
      <c r="P18">
        <v>43.57</v>
      </c>
      <c r="Q18">
        <v>24.75</v>
      </c>
      <c r="R18">
        <v>9.33</v>
      </c>
      <c r="S18">
        <v>46.66</v>
      </c>
      <c r="T18">
        <v>29.69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43.57</v>
      </c>
      <c r="J19">
        <f>BYPL_EOD!AE19+BYPL_EOD!AF19</f>
        <v>24.75</v>
      </c>
      <c r="K19">
        <f>MES_EOD!AE19+MES_EOD!AF19</f>
        <v>9.33</v>
      </c>
      <c r="L19">
        <f>NDMC_EOD!AE19+NDMC_EOD!AF19</f>
        <v>46.66</v>
      </c>
      <c r="M19">
        <f>TPDDL_EOD!AE19+TPDDL_EOD!AF19</f>
        <v>29.69</v>
      </c>
      <c r="N19">
        <f t="shared" si="0"/>
        <v>154</v>
      </c>
      <c r="O19" s="112">
        <f t="shared" si="1"/>
        <v>0</v>
      </c>
      <c r="P19">
        <v>43.57</v>
      </c>
      <c r="Q19">
        <v>24.75</v>
      </c>
      <c r="R19">
        <v>9.33</v>
      </c>
      <c r="S19">
        <v>46.66</v>
      </c>
      <c r="T19">
        <v>29.69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43.57</v>
      </c>
      <c r="J20">
        <f>BYPL_EOD!AE20+BYPL_EOD!AF20</f>
        <v>24.75</v>
      </c>
      <c r="K20">
        <f>MES_EOD!AE20+MES_EOD!AF20</f>
        <v>9.33</v>
      </c>
      <c r="L20">
        <f>NDMC_EOD!AE20+NDMC_EOD!AF20</f>
        <v>46.66</v>
      </c>
      <c r="M20">
        <f>TPDDL_EOD!AE20+TPDDL_EOD!AF20</f>
        <v>29.69</v>
      </c>
      <c r="N20">
        <f t="shared" si="0"/>
        <v>154</v>
      </c>
      <c r="O20" s="112">
        <f t="shared" si="1"/>
        <v>0</v>
      </c>
      <c r="P20">
        <v>43.57</v>
      </c>
      <c r="Q20">
        <v>24.75</v>
      </c>
      <c r="R20">
        <v>9.33</v>
      </c>
      <c r="S20">
        <v>46.66</v>
      </c>
      <c r="T20">
        <v>29.69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43.57</v>
      </c>
      <c r="J21">
        <f>BYPL_EOD!AE21+BYPL_EOD!AF21</f>
        <v>24.75</v>
      </c>
      <c r="K21">
        <f>MES_EOD!AE21+MES_EOD!AF21</f>
        <v>9.33</v>
      </c>
      <c r="L21">
        <f>NDMC_EOD!AE21+NDMC_EOD!AF21</f>
        <v>46.66</v>
      </c>
      <c r="M21">
        <f>TPDDL_EOD!AE21+TPDDL_EOD!AF21</f>
        <v>29.69</v>
      </c>
      <c r="N21">
        <f t="shared" si="0"/>
        <v>154</v>
      </c>
      <c r="O21" s="112">
        <f t="shared" si="1"/>
        <v>0</v>
      </c>
      <c r="P21">
        <v>43.57</v>
      </c>
      <c r="Q21">
        <v>24.75</v>
      </c>
      <c r="R21">
        <v>9.33</v>
      </c>
      <c r="S21">
        <v>46.66</v>
      </c>
      <c r="T21">
        <v>29.69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31.43</v>
      </c>
      <c r="J22">
        <f>BYPL_EOD!AE22+BYPL_EOD!AF22</f>
        <v>66</v>
      </c>
      <c r="K22">
        <f>MES_EOD!AE22+MES_EOD!AF22</f>
        <v>6.29</v>
      </c>
      <c r="L22">
        <f>NDMC_EOD!AE22+NDMC_EOD!AF22</f>
        <v>27.5</v>
      </c>
      <c r="M22">
        <f>TPDDL_EOD!AE22+TPDDL_EOD!AF22</f>
        <v>22.79</v>
      </c>
      <c r="N22">
        <f t="shared" si="0"/>
        <v>154.01000000000002</v>
      </c>
      <c r="O22" s="112">
        <f t="shared" si="1"/>
        <v>-1.0000000000019327E-2</v>
      </c>
      <c r="P22">
        <v>31.427959223427045</v>
      </c>
      <c r="Q22">
        <v>65.995714563989338</v>
      </c>
      <c r="R22">
        <v>6.2895915849620145</v>
      </c>
      <c r="S22">
        <v>27.498214401662228</v>
      </c>
      <c r="T22">
        <v>22.788520225959349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265</v>
      </c>
      <c r="G23">
        <f t="shared" si="5"/>
        <v>152</v>
      </c>
      <c r="H23" s="112"/>
      <c r="I23">
        <f>BRPL_EOD!AE23+BRPL_EOD!AF23</f>
        <v>43</v>
      </c>
      <c r="J23">
        <f>BYPL_EOD!AE23+BYPL_EOD!AF23</f>
        <v>24.43</v>
      </c>
      <c r="K23">
        <f>MES_EOD!AE23+MES_EOD!AF23</f>
        <v>9.2100000000000009</v>
      </c>
      <c r="L23">
        <f>NDMC_EOD!AE23+NDMC_EOD!AF23</f>
        <v>46.06</v>
      </c>
      <c r="M23">
        <f>TPDDL_EOD!AE23+TPDDL_EOD!AF23</f>
        <v>29.31</v>
      </c>
      <c r="N23">
        <f t="shared" si="0"/>
        <v>152.01000000000002</v>
      </c>
      <c r="O23" s="112">
        <f t="shared" si="1"/>
        <v>-1.0000000000019327E-2</v>
      </c>
      <c r="P23">
        <v>42.997171238734289</v>
      </c>
      <c r="Q23">
        <v>24.428392868890199</v>
      </c>
      <c r="R23">
        <v>9.2093941188079729</v>
      </c>
      <c r="S23">
        <v>46.056969936188402</v>
      </c>
      <c r="T23">
        <v>29.308071837379114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265</v>
      </c>
      <c r="G24">
        <f t="shared" si="5"/>
        <v>152</v>
      </c>
      <c r="H24" s="112"/>
      <c r="I24">
        <f>BRPL_EOD!AE24+BRPL_EOD!AF24</f>
        <v>43</v>
      </c>
      <c r="J24">
        <f>BYPL_EOD!AE24+BYPL_EOD!AF24</f>
        <v>24.43</v>
      </c>
      <c r="K24">
        <f>MES_EOD!AE24+MES_EOD!AF24</f>
        <v>9.2100000000000009</v>
      </c>
      <c r="L24">
        <f>NDMC_EOD!AE24+NDMC_EOD!AF24</f>
        <v>46.06</v>
      </c>
      <c r="M24">
        <f>TPDDL_EOD!AE24+TPDDL_EOD!AF24</f>
        <v>29.31</v>
      </c>
      <c r="N24">
        <f t="shared" si="0"/>
        <v>152.01000000000002</v>
      </c>
      <c r="O24" s="112">
        <f t="shared" si="1"/>
        <v>-1.0000000000019327E-2</v>
      </c>
      <c r="P24">
        <v>42.997171238734289</v>
      </c>
      <c r="Q24">
        <v>24.428392868890199</v>
      </c>
      <c r="R24">
        <v>9.2093941188079729</v>
      </c>
      <c r="S24">
        <v>46.056969936188402</v>
      </c>
      <c r="T24">
        <v>29.308071837379114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265</v>
      </c>
      <c r="G25">
        <f t="shared" si="5"/>
        <v>152</v>
      </c>
      <c r="H25" s="112"/>
      <c r="I25">
        <f>BRPL_EOD!AE25+BRPL_EOD!AF25</f>
        <v>32.69</v>
      </c>
      <c r="J25">
        <f>BYPL_EOD!AE25+BYPL_EOD!AF25</f>
        <v>60.47</v>
      </c>
      <c r="K25">
        <f>MES_EOD!AE25+MES_EOD!AF25</f>
        <v>6.54</v>
      </c>
      <c r="L25">
        <f>NDMC_EOD!AE25+NDMC_EOD!AF25</f>
        <v>28.6</v>
      </c>
      <c r="M25">
        <f>TPDDL_EOD!AE25+TPDDL_EOD!AF25</f>
        <v>23.7</v>
      </c>
      <c r="N25">
        <f t="shared" si="0"/>
        <v>152</v>
      </c>
      <c r="O25" s="112">
        <f t="shared" si="1"/>
        <v>0</v>
      </c>
      <c r="P25">
        <v>32.69</v>
      </c>
      <c r="Q25">
        <v>60.47</v>
      </c>
      <c r="R25">
        <v>6.54</v>
      </c>
      <c r="S25">
        <v>28.6</v>
      </c>
      <c r="T25">
        <v>23.7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265</v>
      </c>
      <c r="G26">
        <f t="shared" si="5"/>
        <v>152</v>
      </c>
      <c r="H26" s="112"/>
      <c r="I26">
        <f>BRPL_EOD!AE26+BRPL_EOD!AF26</f>
        <v>32.69</v>
      </c>
      <c r="J26">
        <f>BYPL_EOD!AE26+BYPL_EOD!AF26</f>
        <v>60.47</v>
      </c>
      <c r="K26">
        <f>MES_EOD!AE26+MES_EOD!AF26</f>
        <v>6.54</v>
      </c>
      <c r="L26">
        <f>NDMC_EOD!AE26+NDMC_EOD!AF26</f>
        <v>28.6</v>
      </c>
      <c r="M26">
        <f>TPDDL_EOD!AE26+TPDDL_EOD!AF26</f>
        <v>23.7</v>
      </c>
      <c r="N26">
        <f t="shared" si="0"/>
        <v>152</v>
      </c>
      <c r="O26" s="112">
        <f t="shared" si="1"/>
        <v>0</v>
      </c>
      <c r="P26">
        <v>32.69</v>
      </c>
      <c r="Q26">
        <v>60.47</v>
      </c>
      <c r="R26">
        <v>6.54</v>
      </c>
      <c r="S26">
        <v>28.6</v>
      </c>
      <c r="T26">
        <v>23.7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43</v>
      </c>
      <c r="J27">
        <f>BYPL_EOD!AE27+BYPL_EOD!AF27</f>
        <v>24.43</v>
      </c>
      <c r="K27">
        <f>MES_EOD!AE27+MES_EOD!AF27</f>
        <v>9.2100000000000009</v>
      </c>
      <c r="L27">
        <f>NDMC_EOD!AE27+NDMC_EOD!AF27</f>
        <v>46.06</v>
      </c>
      <c r="M27">
        <f>TPDDL_EOD!AE27+TPDDL_EOD!AF27</f>
        <v>29.31</v>
      </c>
      <c r="N27">
        <f t="shared" si="0"/>
        <v>152.01000000000002</v>
      </c>
      <c r="O27" s="112">
        <f t="shared" si="1"/>
        <v>-1.0000000000019327E-2</v>
      </c>
      <c r="P27">
        <v>42.997171238734289</v>
      </c>
      <c r="Q27">
        <v>24.428392868890199</v>
      </c>
      <c r="R27">
        <v>9.2093941188079729</v>
      </c>
      <c r="S27">
        <v>46.056969936188402</v>
      </c>
      <c r="T27">
        <v>29.308071837379114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43</v>
      </c>
      <c r="J28">
        <f>BYPL_EOD!AE28+BYPL_EOD!AF28</f>
        <v>24.43</v>
      </c>
      <c r="K28">
        <f>MES_EOD!AE28+MES_EOD!AF28</f>
        <v>9.2100000000000009</v>
      </c>
      <c r="L28">
        <f>NDMC_EOD!AE28+NDMC_EOD!AF28</f>
        <v>46.06</v>
      </c>
      <c r="M28">
        <f>TPDDL_EOD!AE28+TPDDL_EOD!AF28</f>
        <v>29.31</v>
      </c>
      <c r="N28">
        <f t="shared" si="0"/>
        <v>152.01000000000002</v>
      </c>
      <c r="O28" s="112">
        <f t="shared" si="1"/>
        <v>-1.0000000000019327E-2</v>
      </c>
      <c r="P28">
        <v>42.997171238734289</v>
      </c>
      <c r="Q28">
        <v>24.428392868890199</v>
      </c>
      <c r="R28">
        <v>9.2093941188079729</v>
      </c>
      <c r="S28">
        <v>46.056969936188402</v>
      </c>
      <c r="T28">
        <v>29.308071837379114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32.69</v>
      </c>
      <c r="J29">
        <f>BYPL_EOD!AE29+BYPL_EOD!AF29</f>
        <v>60.47</v>
      </c>
      <c r="K29">
        <f>MES_EOD!AE29+MES_EOD!AF29</f>
        <v>6.54</v>
      </c>
      <c r="L29">
        <f>NDMC_EOD!AE29+NDMC_EOD!AF29</f>
        <v>28.6</v>
      </c>
      <c r="M29">
        <f>TPDDL_EOD!AE29+TPDDL_EOD!AF29</f>
        <v>23.7</v>
      </c>
      <c r="N29">
        <f t="shared" si="0"/>
        <v>152</v>
      </c>
      <c r="O29" s="112">
        <f t="shared" si="1"/>
        <v>0</v>
      </c>
      <c r="P29">
        <v>32.69</v>
      </c>
      <c r="Q29">
        <v>60.47</v>
      </c>
      <c r="R29">
        <v>6.54</v>
      </c>
      <c r="S29">
        <v>28.6</v>
      </c>
      <c r="T29">
        <v>23.7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32.69</v>
      </c>
      <c r="J30">
        <f>BYPL_EOD!AE30+BYPL_EOD!AF30</f>
        <v>60.47</v>
      </c>
      <c r="K30">
        <f>MES_EOD!AE30+MES_EOD!AF30</f>
        <v>6.54</v>
      </c>
      <c r="L30">
        <f>NDMC_EOD!AE30+NDMC_EOD!AF30</f>
        <v>28.6</v>
      </c>
      <c r="M30">
        <f>TPDDL_EOD!AE30+TPDDL_EOD!AF30</f>
        <v>23.7</v>
      </c>
      <c r="N30">
        <f t="shared" si="0"/>
        <v>152</v>
      </c>
      <c r="O30" s="112">
        <f t="shared" si="1"/>
        <v>0</v>
      </c>
      <c r="P30">
        <v>32.69</v>
      </c>
      <c r="Q30">
        <v>60.47</v>
      </c>
      <c r="R30">
        <v>6.54</v>
      </c>
      <c r="S30">
        <v>28.6</v>
      </c>
      <c r="T30">
        <v>23.7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43</v>
      </c>
      <c r="J31">
        <f>BYPL_EOD!AE31+BYPL_EOD!AF31</f>
        <v>24.43</v>
      </c>
      <c r="K31">
        <f>MES_EOD!AE31+MES_EOD!AF31</f>
        <v>9.2100000000000009</v>
      </c>
      <c r="L31">
        <f>NDMC_EOD!AE31+NDMC_EOD!AF31</f>
        <v>46.06</v>
      </c>
      <c r="M31">
        <f>TPDDL_EOD!AE31+TPDDL_EOD!AF31</f>
        <v>29.31</v>
      </c>
      <c r="N31">
        <f t="shared" si="0"/>
        <v>152.01000000000002</v>
      </c>
      <c r="O31" s="112">
        <f t="shared" si="1"/>
        <v>-1.0000000000019327E-2</v>
      </c>
      <c r="P31">
        <v>42.997171238734289</v>
      </c>
      <c r="Q31">
        <v>24.428392868890199</v>
      </c>
      <c r="R31">
        <v>9.2093941188079729</v>
      </c>
      <c r="S31">
        <v>46.056969936188402</v>
      </c>
      <c r="T31">
        <v>29.308071837379114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43</v>
      </c>
      <c r="J32">
        <f>BYPL_EOD!AE32+BYPL_EOD!AF32</f>
        <v>24.43</v>
      </c>
      <c r="K32">
        <f>MES_EOD!AE32+MES_EOD!AF32</f>
        <v>9.2100000000000009</v>
      </c>
      <c r="L32">
        <f>NDMC_EOD!AE32+NDMC_EOD!AF32</f>
        <v>46.06</v>
      </c>
      <c r="M32">
        <f>TPDDL_EOD!AE32+TPDDL_EOD!AF32</f>
        <v>29.31</v>
      </c>
      <c r="N32">
        <f t="shared" si="0"/>
        <v>152.01000000000002</v>
      </c>
      <c r="O32" s="112">
        <f t="shared" si="1"/>
        <v>-1.0000000000019327E-2</v>
      </c>
      <c r="P32">
        <v>42.997171238734289</v>
      </c>
      <c r="Q32">
        <v>24.428392868890199</v>
      </c>
      <c r="R32">
        <v>9.2093941188079729</v>
      </c>
      <c r="S32">
        <v>46.056969936188402</v>
      </c>
      <c r="T32">
        <v>29.308071837379114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43</v>
      </c>
      <c r="J33">
        <f>BYPL_EOD!AE33+BYPL_EOD!AF33</f>
        <v>24.43</v>
      </c>
      <c r="K33">
        <f>MES_EOD!AE33+MES_EOD!AF33</f>
        <v>9.2100000000000009</v>
      </c>
      <c r="L33">
        <f>NDMC_EOD!AE33+NDMC_EOD!AF33</f>
        <v>46.06</v>
      </c>
      <c r="M33">
        <f>TPDDL_EOD!AE33+TPDDL_EOD!AF33</f>
        <v>29.31</v>
      </c>
      <c r="N33">
        <f t="shared" si="0"/>
        <v>152.01000000000002</v>
      </c>
      <c r="O33" s="112">
        <f t="shared" si="1"/>
        <v>-1.0000000000019327E-2</v>
      </c>
      <c r="P33">
        <v>42.997171238734289</v>
      </c>
      <c r="Q33">
        <v>24.428392868890199</v>
      </c>
      <c r="R33">
        <v>9.2093941188079729</v>
      </c>
      <c r="S33">
        <v>46.056969936188402</v>
      </c>
      <c r="T33">
        <v>29.308071837379114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43</v>
      </c>
      <c r="J34">
        <f>BYPL_EOD!AE34+BYPL_EOD!AF34</f>
        <v>24.43</v>
      </c>
      <c r="K34">
        <f>MES_EOD!AE34+MES_EOD!AF34</f>
        <v>9.2100000000000009</v>
      </c>
      <c r="L34">
        <f>NDMC_EOD!AE34+NDMC_EOD!AF34</f>
        <v>46.06</v>
      </c>
      <c r="M34">
        <f>TPDDL_EOD!AE34+TPDDL_EOD!AF34</f>
        <v>29.31</v>
      </c>
      <c r="N34">
        <f t="shared" si="0"/>
        <v>152.01000000000002</v>
      </c>
      <c r="O34" s="112">
        <f t="shared" si="1"/>
        <v>-1.0000000000019327E-2</v>
      </c>
      <c r="P34">
        <v>42.997171238734289</v>
      </c>
      <c r="Q34">
        <v>24.428392868890199</v>
      </c>
      <c r="R34">
        <v>9.2093941188079729</v>
      </c>
      <c r="S34">
        <v>46.056969936188402</v>
      </c>
      <c r="T34">
        <v>29.308071837379114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43</v>
      </c>
      <c r="J35">
        <f>BYPL_EOD!AE35+BYPL_EOD!AF35</f>
        <v>24.43</v>
      </c>
      <c r="K35">
        <f>MES_EOD!AE35+MES_EOD!AF35</f>
        <v>9.2100000000000009</v>
      </c>
      <c r="L35">
        <f>NDMC_EOD!AE35+NDMC_EOD!AF35</f>
        <v>46.06</v>
      </c>
      <c r="M35">
        <f>TPDDL_EOD!AE35+TPDDL_EOD!AF35</f>
        <v>29.31</v>
      </c>
      <c r="N35">
        <f t="shared" si="0"/>
        <v>152.01000000000002</v>
      </c>
      <c r="O35" s="112">
        <f t="shared" si="1"/>
        <v>-1.0000000000019327E-2</v>
      </c>
      <c r="P35">
        <v>42.997171238734289</v>
      </c>
      <c r="Q35">
        <v>24.428392868890199</v>
      </c>
      <c r="R35">
        <v>9.2093941188079729</v>
      </c>
      <c r="S35">
        <v>46.056969936188402</v>
      </c>
      <c r="T35">
        <v>29.308071837379114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12"/>
      <c r="I36">
        <f>BRPL_EOD!AE36+BRPL_EOD!AF36</f>
        <v>43</v>
      </c>
      <c r="J36">
        <f>BYPL_EOD!AE36+BYPL_EOD!AF36</f>
        <v>24.43</v>
      </c>
      <c r="K36">
        <f>MES_EOD!AE36+MES_EOD!AF36</f>
        <v>9.2100000000000009</v>
      </c>
      <c r="L36">
        <f>NDMC_EOD!AE36+NDMC_EOD!AF36</f>
        <v>46.06</v>
      </c>
      <c r="M36">
        <f>TPDDL_EOD!AE36+TPDDL_EOD!AF36</f>
        <v>29.31</v>
      </c>
      <c r="N36">
        <f t="shared" si="0"/>
        <v>152.01000000000002</v>
      </c>
      <c r="O36" s="112">
        <f t="shared" si="1"/>
        <v>-1.0000000000019327E-2</v>
      </c>
      <c r="P36">
        <v>42.997171238734289</v>
      </c>
      <c r="Q36">
        <v>24.428392868890199</v>
      </c>
      <c r="R36">
        <v>9.2093941188079729</v>
      </c>
      <c r="S36">
        <v>46.056969936188402</v>
      </c>
      <c r="T36">
        <v>29.308071837379114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43</v>
      </c>
      <c r="J37">
        <f>BYPL_EOD!AE37+BYPL_EOD!AF37</f>
        <v>24.43</v>
      </c>
      <c r="K37">
        <f>MES_EOD!AE37+MES_EOD!AF37</f>
        <v>9.2100000000000009</v>
      </c>
      <c r="L37">
        <f>NDMC_EOD!AE37+NDMC_EOD!AF37</f>
        <v>46.06</v>
      </c>
      <c r="M37">
        <f>TPDDL_EOD!AE37+TPDDL_EOD!AF37</f>
        <v>29.31</v>
      </c>
      <c r="N37">
        <f t="shared" si="0"/>
        <v>152.01000000000002</v>
      </c>
      <c r="O37" s="112">
        <f t="shared" si="1"/>
        <v>-1.0000000000019327E-2</v>
      </c>
      <c r="P37">
        <v>42.997171238734289</v>
      </c>
      <c r="Q37">
        <v>24.428392868890199</v>
      </c>
      <c r="R37">
        <v>9.2093941188079729</v>
      </c>
      <c r="S37">
        <v>46.056969936188402</v>
      </c>
      <c r="T37">
        <v>29.308071837379114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148</v>
      </c>
      <c r="E38">
        <f>PPCL!N38</f>
        <v>0</v>
      </c>
      <c r="F38">
        <f t="shared" si="4"/>
        <v>265</v>
      </c>
      <c r="G38">
        <f t="shared" si="5"/>
        <v>148</v>
      </c>
      <c r="H38" s="112"/>
      <c r="I38">
        <f>BRPL_EOD!AE38+BRPL_EOD!AF38</f>
        <v>41.57</v>
      </c>
      <c r="J38">
        <f>BYPL_EOD!AE38+BYPL_EOD!AF38</f>
        <v>24</v>
      </c>
      <c r="K38">
        <f>MES_EOD!AE38+MES_EOD!AF38</f>
        <v>8.9</v>
      </c>
      <c r="L38">
        <f>NDMC_EOD!AE38+NDMC_EOD!AF38</f>
        <v>44.52</v>
      </c>
      <c r="M38">
        <f>TPDDL_EOD!AE38+TPDDL_EOD!AF38</f>
        <v>29</v>
      </c>
      <c r="N38">
        <f t="shared" si="0"/>
        <v>147.99</v>
      </c>
      <c r="O38" s="112">
        <f t="shared" si="1"/>
        <v>9.9999999999909051E-3</v>
      </c>
      <c r="P38">
        <v>41.572808973579292</v>
      </c>
      <c r="Q38">
        <v>24.001621731198053</v>
      </c>
      <c r="R38">
        <v>8.9006013919859441</v>
      </c>
      <c r="S38">
        <v>44.523008311372394</v>
      </c>
      <c r="T38">
        <v>29.001959591864313</v>
      </c>
      <c r="U38" s="114">
        <f t="shared" si="2"/>
        <v>148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265</v>
      </c>
      <c r="G39">
        <f t="shared" si="5"/>
        <v>148</v>
      </c>
      <c r="H39" s="112"/>
      <c r="I39">
        <f>BRPL_EOD!AE39+BRPL_EOD!AF39</f>
        <v>41.57</v>
      </c>
      <c r="J39">
        <f>BYPL_EOD!AE39+BYPL_EOD!AF39</f>
        <v>24</v>
      </c>
      <c r="K39">
        <f>MES_EOD!AE39+MES_EOD!AF39</f>
        <v>8.9</v>
      </c>
      <c r="L39">
        <f>NDMC_EOD!AE39+NDMC_EOD!AF39</f>
        <v>44.52</v>
      </c>
      <c r="M39">
        <f>TPDDL_EOD!AE39+TPDDL_EOD!AF39</f>
        <v>29</v>
      </c>
      <c r="N39">
        <f t="shared" si="0"/>
        <v>147.99</v>
      </c>
      <c r="O39" s="112">
        <f t="shared" si="1"/>
        <v>9.9999999999909051E-3</v>
      </c>
      <c r="P39">
        <v>41.572808973579292</v>
      </c>
      <c r="Q39">
        <v>24.001621731198053</v>
      </c>
      <c r="R39">
        <v>8.9006013919859441</v>
      </c>
      <c r="S39">
        <v>44.523008311372394</v>
      </c>
      <c r="T39">
        <v>29.001959591864313</v>
      </c>
      <c r="U39" s="114">
        <f t="shared" si="2"/>
        <v>148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265</v>
      </c>
      <c r="G40">
        <f t="shared" si="5"/>
        <v>148</v>
      </c>
      <c r="H40" s="112"/>
      <c r="I40">
        <f>BRPL_EOD!AE40+BRPL_EOD!AF40</f>
        <v>41.57</v>
      </c>
      <c r="J40">
        <f>BYPL_EOD!AE40+BYPL_EOD!AF40</f>
        <v>24</v>
      </c>
      <c r="K40">
        <f>MES_EOD!AE40+MES_EOD!AF40</f>
        <v>8.9</v>
      </c>
      <c r="L40">
        <f>NDMC_EOD!AE40+NDMC_EOD!AF40</f>
        <v>44.52</v>
      </c>
      <c r="M40">
        <f>TPDDL_EOD!AE40+TPDDL_EOD!AF40</f>
        <v>29</v>
      </c>
      <c r="N40">
        <f t="shared" si="0"/>
        <v>147.99</v>
      </c>
      <c r="O40" s="112">
        <f t="shared" si="1"/>
        <v>9.9999999999909051E-3</v>
      </c>
      <c r="P40">
        <v>41.572808973579292</v>
      </c>
      <c r="Q40">
        <v>24.001621731198053</v>
      </c>
      <c r="R40">
        <v>8.9006013919859441</v>
      </c>
      <c r="S40">
        <v>44.523008311372394</v>
      </c>
      <c r="T40">
        <v>29.001959591864313</v>
      </c>
      <c r="U40" s="114">
        <f t="shared" si="2"/>
        <v>148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265</v>
      </c>
      <c r="G41">
        <f t="shared" si="5"/>
        <v>148</v>
      </c>
      <c r="H41" s="112"/>
      <c r="I41">
        <f>BRPL_EOD!AE41+BRPL_EOD!AF41</f>
        <v>41.57</v>
      </c>
      <c r="J41">
        <f>BYPL_EOD!AE41+BYPL_EOD!AF41</f>
        <v>24</v>
      </c>
      <c r="K41">
        <f>MES_EOD!AE41+MES_EOD!AF41</f>
        <v>8.9</v>
      </c>
      <c r="L41">
        <f>NDMC_EOD!AE41+NDMC_EOD!AF41</f>
        <v>44.52</v>
      </c>
      <c r="M41">
        <f>TPDDL_EOD!AE41+TPDDL_EOD!AF41</f>
        <v>29</v>
      </c>
      <c r="N41">
        <f t="shared" si="0"/>
        <v>147.99</v>
      </c>
      <c r="O41" s="112">
        <f t="shared" si="1"/>
        <v>9.9999999999909051E-3</v>
      </c>
      <c r="P41">
        <v>41.572808973579292</v>
      </c>
      <c r="Q41">
        <v>24.001621731198053</v>
      </c>
      <c r="R41">
        <v>8.9006013919859441</v>
      </c>
      <c r="S41">
        <v>44.523008311372394</v>
      </c>
      <c r="T41">
        <v>29.001959591864313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265</v>
      </c>
      <c r="G42">
        <f t="shared" si="5"/>
        <v>148</v>
      </c>
      <c r="H42" s="112"/>
      <c r="I42">
        <f>BRPL_EOD!AE42+BRPL_EOD!AF42</f>
        <v>41.57</v>
      </c>
      <c r="J42">
        <f>BYPL_EOD!AE42+BYPL_EOD!AF42</f>
        <v>24</v>
      </c>
      <c r="K42">
        <f>MES_EOD!AE42+MES_EOD!AF42</f>
        <v>8.9</v>
      </c>
      <c r="L42">
        <f>NDMC_EOD!AE42+NDMC_EOD!AF42</f>
        <v>44.52</v>
      </c>
      <c r="M42">
        <f>TPDDL_EOD!AE42+TPDDL_EOD!AF42</f>
        <v>29</v>
      </c>
      <c r="N42">
        <f t="shared" si="0"/>
        <v>147.99</v>
      </c>
      <c r="O42" s="112">
        <f t="shared" si="1"/>
        <v>9.9999999999909051E-3</v>
      </c>
      <c r="P42">
        <v>41.572808973579292</v>
      </c>
      <c r="Q42">
        <v>24.001621731198053</v>
      </c>
      <c r="R42">
        <v>8.9006013919859441</v>
      </c>
      <c r="S42">
        <v>44.523008311372394</v>
      </c>
      <c r="T42">
        <v>29.001959591864313</v>
      </c>
      <c r="U42" s="114">
        <f t="shared" si="2"/>
        <v>148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265</v>
      </c>
      <c r="G43">
        <f t="shared" si="5"/>
        <v>148</v>
      </c>
      <c r="H43" s="112"/>
      <c r="I43">
        <f>BRPL_EOD!AE43+BRPL_EOD!AF43</f>
        <v>41.57</v>
      </c>
      <c r="J43">
        <f>BYPL_EOD!AE43+BYPL_EOD!AF43</f>
        <v>24</v>
      </c>
      <c r="K43">
        <f>MES_EOD!AE43+MES_EOD!AF43</f>
        <v>8.9</v>
      </c>
      <c r="L43">
        <f>NDMC_EOD!AE43+NDMC_EOD!AF43</f>
        <v>44.52</v>
      </c>
      <c r="M43">
        <f>TPDDL_EOD!AE43+TPDDL_EOD!AF43</f>
        <v>29</v>
      </c>
      <c r="N43">
        <f t="shared" si="0"/>
        <v>147.99</v>
      </c>
      <c r="O43" s="112">
        <f t="shared" si="1"/>
        <v>9.9999999999909051E-3</v>
      </c>
      <c r="P43">
        <v>41.572808973579292</v>
      </c>
      <c r="Q43">
        <v>24.001621731198053</v>
      </c>
      <c r="R43">
        <v>8.9006013919859441</v>
      </c>
      <c r="S43">
        <v>44.523008311372394</v>
      </c>
      <c r="T43">
        <v>29.001959591864313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265</v>
      </c>
      <c r="G44">
        <f t="shared" si="5"/>
        <v>148</v>
      </c>
      <c r="H44" s="112"/>
      <c r="I44">
        <f>BRPL_EOD!AE44+BRPL_EOD!AF44</f>
        <v>41.57</v>
      </c>
      <c r="J44">
        <f>BYPL_EOD!AE44+BYPL_EOD!AF44</f>
        <v>24</v>
      </c>
      <c r="K44">
        <f>MES_EOD!AE44+MES_EOD!AF44</f>
        <v>8.9</v>
      </c>
      <c r="L44">
        <f>NDMC_EOD!AE44+NDMC_EOD!AF44</f>
        <v>44.52</v>
      </c>
      <c r="M44">
        <f>TPDDL_EOD!AE44+TPDDL_EOD!AF44</f>
        <v>29</v>
      </c>
      <c r="N44">
        <f t="shared" si="0"/>
        <v>147.99</v>
      </c>
      <c r="O44" s="112">
        <f t="shared" si="1"/>
        <v>9.9999999999909051E-3</v>
      </c>
      <c r="P44">
        <v>41.572808973579292</v>
      </c>
      <c r="Q44">
        <v>24.001621731198053</v>
      </c>
      <c r="R44">
        <v>8.9006013919859441</v>
      </c>
      <c r="S44">
        <v>44.523008311372394</v>
      </c>
      <c r="T44">
        <v>29.001959591864313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146</v>
      </c>
      <c r="E45">
        <f>PPCL!N45</f>
        <v>0</v>
      </c>
      <c r="F45">
        <f t="shared" si="4"/>
        <v>265</v>
      </c>
      <c r="G45">
        <f t="shared" si="5"/>
        <v>146</v>
      </c>
      <c r="H45" s="112"/>
      <c r="I45">
        <f>BRPL_EOD!AE45+BRPL_EOD!AF45</f>
        <v>40.700000000000003</v>
      </c>
      <c r="J45">
        <f>BYPL_EOD!AE45+BYPL_EOD!AF45</f>
        <v>24</v>
      </c>
      <c r="K45">
        <f>MES_EOD!AE45+MES_EOD!AF45</f>
        <v>8.7200000000000006</v>
      </c>
      <c r="L45">
        <f>NDMC_EOD!AE45+NDMC_EOD!AF45</f>
        <v>43.59</v>
      </c>
      <c r="M45">
        <f>TPDDL_EOD!AE45+TPDDL_EOD!AF45</f>
        <v>29</v>
      </c>
      <c r="N45">
        <f t="shared" si="0"/>
        <v>146.01</v>
      </c>
      <c r="O45" s="112">
        <f t="shared" si="1"/>
        <v>-9.9999999999909051E-3</v>
      </c>
      <c r="P45">
        <v>40.697212519690439</v>
      </c>
      <c r="Q45">
        <v>23.998356276967332</v>
      </c>
      <c r="R45">
        <v>8.719402780631464</v>
      </c>
      <c r="S45">
        <v>43.587014588041924</v>
      </c>
      <c r="T45">
        <v>28.998013834668861</v>
      </c>
      <c r="U45" s="114">
        <f t="shared" si="2"/>
        <v>146.00000000000003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146</v>
      </c>
      <c r="E46">
        <f>PPCL!N46</f>
        <v>0</v>
      </c>
      <c r="F46">
        <f t="shared" si="4"/>
        <v>265</v>
      </c>
      <c r="G46">
        <f t="shared" si="5"/>
        <v>146</v>
      </c>
      <c r="H46" s="112"/>
      <c r="I46">
        <f>BRPL_EOD!AE46+BRPL_EOD!AF46</f>
        <v>40.700000000000003</v>
      </c>
      <c r="J46">
        <f>BYPL_EOD!AE46+BYPL_EOD!AF46</f>
        <v>24</v>
      </c>
      <c r="K46">
        <f>MES_EOD!AE46+MES_EOD!AF46</f>
        <v>8.7200000000000006</v>
      </c>
      <c r="L46">
        <f>NDMC_EOD!AE46+NDMC_EOD!AF46</f>
        <v>43.59</v>
      </c>
      <c r="M46">
        <f>TPDDL_EOD!AE46+TPDDL_EOD!AF46</f>
        <v>29</v>
      </c>
      <c r="N46">
        <f t="shared" si="0"/>
        <v>146.01</v>
      </c>
      <c r="O46" s="112">
        <f t="shared" si="1"/>
        <v>-9.9999999999909051E-3</v>
      </c>
      <c r="P46">
        <v>40.697212519690439</v>
      </c>
      <c r="Q46">
        <v>23.998356276967332</v>
      </c>
      <c r="R46">
        <v>8.719402780631464</v>
      </c>
      <c r="S46">
        <v>43.587014588041924</v>
      </c>
      <c r="T46">
        <v>28.998013834668861</v>
      </c>
      <c r="U46" s="114">
        <f t="shared" si="2"/>
        <v>146.00000000000003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146</v>
      </c>
      <c r="E47">
        <f>PPCL!N47</f>
        <v>0</v>
      </c>
      <c r="F47">
        <f t="shared" si="4"/>
        <v>265</v>
      </c>
      <c r="G47">
        <f t="shared" si="5"/>
        <v>146</v>
      </c>
      <c r="H47" s="112"/>
      <c r="I47">
        <f>BRPL_EOD!AE47+BRPL_EOD!AF47</f>
        <v>40.700000000000003</v>
      </c>
      <c r="J47">
        <f>BYPL_EOD!AE47+BYPL_EOD!AF47</f>
        <v>24</v>
      </c>
      <c r="K47">
        <f>MES_EOD!AE47+MES_EOD!AF47</f>
        <v>8.7200000000000006</v>
      </c>
      <c r="L47">
        <f>NDMC_EOD!AE47+NDMC_EOD!AF47</f>
        <v>43.59</v>
      </c>
      <c r="M47">
        <f>TPDDL_EOD!AE47+TPDDL_EOD!AF47</f>
        <v>29</v>
      </c>
      <c r="N47">
        <f t="shared" si="0"/>
        <v>146.01</v>
      </c>
      <c r="O47" s="112">
        <f t="shared" si="1"/>
        <v>-9.9999999999909051E-3</v>
      </c>
      <c r="P47">
        <v>40.697212519690439</v>
      </c>
      <c r="Q47">
        <v>23.998356276967332</v>
      </c>
      <c r="R47">
        <v>8.719402780631464</v>
      </c>
      <c r="S47">
        <v>43.587014588041924</v>
      </c>
      <c r="T47">
        <v>28.998013834668861</v>
      </c>
      <c r="U47" s="114">
        <f t="shared" si="2"/>
        <v>146.00000000000003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146</v>
      </c>
      <c r="E48">
        <f>PPCL!N48</f>
        <v>0</v>
      </c>
      <c r="F48">
        <f t="shared" si="4"/>
        <v>265</v>
      </c>
      <c r="G48">
        <f t="shared" si="5"/>
        <v>146</v>
      </c>
      <c r="H48" s="112"/>
      <c r="I48">
        <f>BRPL_EOD!AE48+BRPL_EOD!AF48</f>
        <v>40.700000000000003</v>
      </c>
      <c r="J48">
        <f>BYPL_EOD!AE48+BYPL_EOD!AF48</f>
        <v>24</v>
      </c>
      <c r="K48">
        <f>MES_EOD!AE48+MES_EOD!AF48</f>
        <v>8.7200000000000006</v>
      </c>
      <c r="L48">
        <f>NDMC_EOD!AE48+NDMC_EOD!AF48</f>
        <v>43.59</v>
      </c>
      <c r="M48">
        <f>TPDDL_EOD!AE48+TPDDL_EOD!AF48</f>
        <v>29</v>
      </c>
      <c r="N48">
        <f t="shared" si="0"/>
        <v>146.01</v>
      </c>
      <c r="O48" s="112">
        <f t="shared" si="1"/>
        <v>-9.9999999999909051E-3</v>
      </c>
      <c r="P48">
        <v>40.697212519690439</v>
      </c>
      <c r="Q48">
        <v>23.998356276967332</v>
      </c>
      <c r="R48">
        <v>8.719402780631464</v>
      </c>
      <c r="S48">
        <v>43.587014588041924</v>
      </c>
      <c r="T48">
        <v>28.998013834668861</v>
      </c>
      <c r="U48" s="114">
        <f t="shared" si="2"/>
        <v>146.00000000000003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146</v>
      </c>
      <c r="E49">
        <f>PPCL!N49</f>
        <v>0</v>
      </c>
      <c r="F49">
        <f t="shared" si="4"/>
        <v>265</v>
      </c>
      <c r="G49">
        <f t="shared" si="5"/>
        <v>146</v>
      </c>
      <c r="H49" s="112"/>
      <c r="I49">
        <f>BRPL_EOD!AE49+BRPL_EOD!AF49</f>
        <v>40.700000000000003</v>
      </c>
      <c r="J49">
        <f>BYPL_EOD!AE49+BYPL_EOD!AF49</f>
        <v>24</v>
      </c>
      <c r="K49">
        <f>MES_EOD!AE49+MES_EOD!AF49</f>
        <v>8.7200000000000006</v>
      </c>
      <c r="L49">
        <f>NDMC_EOD!AE49+NDMC_EOD!AF49</f>
        <v>43.59</v>
      </c>
      <c r="M49">
        <f>TPDDL_EOD!AE49+TPDDL_EOD!AF49</f>
        <v>29</v>
      </c>
      <c r="N49">
        <f t="shared" si="0"/>
        <v>146.01</v>
      </c>
      <c r="O49" s="112">
        <f t="shared" si="1"/>
        <v>-9.9999999999909051E-3</v>
      </c>
      <c r="P49">
        <v>40.697212519690439</v>
      </c>
      <c r="Q49">
        <v>23.998356276967332</v>
      </c>
      <c r="R49">
        <v>8.719402780631464</v>
      </c>
      <c r="S49">
        <v>43.587014588041924</v>
      </c>
      <c r="T49">
        <v>28.998013834668861</v>
      </c>
      <c r="U49" s="114">
        <f t="shared" si="2"/>
        <v>146.00000000000003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146</v>
      </c>
      <c r="E50">
        <f>PPCL!N50</f>
        <v>0</v>
      </c>
      <c r="F50">
        <f t="shared" si="4"/>
        <v>265</v>
      </c>
      <c r="G50">
        <f t="shared" si="5"/>
        <v>146</v>
      </c>
      <c r="H50" s="112"/>
      <c r="I50">
        <f>BRPL_EOD!AE50+BRPL_EOD!AF50</f>
        <v>40.700000000000003</v>
      </c>
      <c r="J50">
        <f>BYPL_EOD!AE50+BYPL_EOD!AF50</f>
        <v>24</v>
      </c>
      <c r="K50">
        <f>MES_EOD!AE50+MES_EOD!AF50</f>
        <v>8.7200000000000006</v>
      </c>
      <c r="L50">
        <f>NDMC_EOD!AE50+NDMC_EOD!AF50</f>
        <v>43.59</v>
      </c>
      <c r="M50">
        <f>TPDDL_EOD!AE50+TPDDL_EOD!AF50</f>
        <v>29</v>
      </c>
      <c r="N50">
        <f t="shared" si="0"/>
        <v>146.01</v>
      </c>
      <c r="O50" s="112">
        <f t="shared" si="1"/>
        <v>-9.9999999999909051E-3</v>
      </c>
      <c r="P50">
        <v>40.697212519690439</v>
      </c>
      <c r="Q50">
        <v>23.998356276967332</v>
      </c>
      <c r="R50">
        <v>8.719402780631464</v>
      </c>
      <c r="S50">
        <v>43.587014588041924</v>
      </c>
      <c r="T50">
        <v>28.998013834668861</v>
      </c>
      <c r="U50" s="114">
        <f t="shared" si="2"/>
        <v>146.00000000000003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144</v>
      </c>
      <c r="E51">
        <f>PPCL!N51</f>
        <v>0</v>
      </c>
      <c r="F51">
        <f t="shared" si="4"/>
        <v>265</v>
      </c>
      <c r="G51">
        <f t="shared" si="5"/>
        <v>144</v>
      </c>
      <c r="H51" s="112"/>
      <c r="I51">
        <f>BRPL_EOD!AE51+BRPL_EOD!AF51</f>
        <v>40</v>
      </c>
      <c r="J51">
        <f>BYPL_EOD!AE51+BYPL_EOD!AF51</f>
        <v>24</v>
      </c>
      <c r="K51">
        <f>MES_EOD!AE51+MES_EOD!AF51</f>
        <v>8.5</v>
      </c>
      <c r="L51">
        <f>NDMC_EOD!AE51+NDMC_EOD!AF51</f>
        <v>42.5</v>
      </c>
      <c r="M51">
        <f>TPDDL_EOD!AE51+TPDDL_EOD!AF51</f>
        <v>29</v>
      </c>
      <c r="N51">
        <f t="shared" si="0"/>
        <v>144</v>
      </c>
      <c r="O51" s="112">
        <f t="shared" si="1"/>
        <v>0</v>
      </c>
      <c r="P51">
        <v>40</v>
      </c>
      <c r="Q51">
        <v>24</v>
      </c>
      <c r="R51">
        <v>8.5</v>
      </c>
      <c r="S51">
        <v>42.5</v>
      </c>
      <c r="T51">
        <v>29</v>
      </c>
      <c r="U51" s="114">
        <f t="shared" si="2"/>
        <v>144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144</v>
      </c>
      <c r="E52">
        <f>PPCL!N52</f>
        <v>0</v>
      </c>
      <c r="F52">
        <f t="shared" si="4"/>
        <v>265</v>
      </c>
      <c r="G52">
        <f t="shared" si="5"/>
        <v>144</v>
      </c>
      <c r="H52" s="112"/>
      <c r="I52">
        <f>BRPL_EOD!AE52+BRPL_EOD!AF52</f>
        <v>40</v>
      </c>
      <c r="J52">
        <f>BYPL_EOD!AE52+BYPL_EOD!AF52</f>
        <v>24</v>
      </c>
      <c r="K52">
        <f>MES_EOD!AE52+MES_EOD!AF52</f>
        <v>8.5</v>
      </c>
      <c r="L52">
        <f>NDMC_EOD!AE52+NDMC_EOD!AF52</f>
        <v>42.5</v>
      </c>
      <c r="M52">
        <f>TPDDL_EOD!AE52+TPDDL_EOD!AF52</f>
        <v>29</v>
      </c>
      <c r="N52">
        <f t="shared" si="0"/>
        <v>144</v>
      </c>
      <c r="O52" s="112">
        <f t="shared" si="1"/>
        <v>0</v>
      </c>
      <c r="P52">
        <v>40</v>
      </c>
      <c r="Q52">
        <v>24</v>
      </c>
      <c r="R52">
        <v>8.5</v>
      </c>
      <c r="S52">
        <v>42.5</v>
      </c>
      <c r="T52">
        <v>29</v>
      </c>
      <c r="U52" s="114">
        <f t="shared" si="2"/>
        <v>144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144</v>
      </c>
      <c r="E53">
        <f>PPCL!N53</f>
        <v>0</v>
      </c>
      <c r="F53">
        <f t="shared" si="4"/>
        <v>265</v>
      </c>
      <c r="G53">
        <f t="shared" si="5"/>
        <v>144</v>
      </c>
      <c r="H53" s="112"/>
      <c r="I53">
        <f>BRPL_EOD!AE53+BRPL_EOD!AF53</f>
        <v>40</v>
      </c>
      <c r="J53">
        <f>BYPL_EOD!AE53+BYPL_EOD!AF53</f>
        <v>24</v>
      </c>
      <c r="K53">
        <f>MES_EOD!AE53+MES_EOD!AF53</f>
        <v>8.5</v>
      </c>
      <c r="L53">
        <f>NDMC_EOD!AE53+NDMC_EOD!AF53</f>
        <v>42.5</v>
      </c>
      <c r="M53">
        <f>TPDDL_EOD!AE53+TPDDL_EOD!AF53</f>
        <v>29</v>
      </c>
      <c r="N53">
        <f t="shared" si="0"/>
        <v>144</v>
      </c>
      <c r="O53" s="112">
        <f t="shared" si="1"/>
        <v>0</v>
      </c>
      <c r="P53">
        <v>40</v>
      </c>
      <c r="Q53">
        <v>24</v>
      </c>
      <c r="R53">
        <v>8.5</v>
      </c>
      <c r="S53">
        <v>42.5</v>
      </c>
      <c r="T53">
        <v>29</v>
      </c>
      <c r="U53" s="114">
        <f t="shared" si="2"/>
        <v>144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144</v>
      </c>
      <c r="E54">
        <f>PPCL!N54</f>
        <v>0</v>
      </c>
      <c r="F54">
        <f t="shared" si="4"/>
        <v>265</v>
      </c>
      <c r="G54">
        <f t="shared" si="5"/>
        <v>144</v>
      </c>
      <c r="H54" s="112"/>
      <c r="I54">
        <f>BRPL_EOD!AE54+BRPL_EOD!AF54</f>
        <v>40</v>
      </c>
      <c r="J54">
        <f>BYPL_EOD!AE54+BYPL_EOD!AF54</f>
        <v>24</v>
      </c>
      <c r="K54">
        <f>MES_EOD!AE54+MES_EOD!AF54</f>
        <v>8.5</v>
      </c>
      <c r="L54">
        <f>NDMC_EOD!AE54+NDMC_EOD!AF54</f>
        <v>42.5</v>
      </c>
      <c r="M54">
        <f>TPDDL_EOD!AE54+TPDDL_EOD!AF54</f>
        <v>29</v>
      </c>
      <c r="N54">
        <f t="shared" si="0"/>
        <v>144</v>
      </c>
      <c r="O54" s="112">
        <f t="shared" si="1"/>
        <v>0</v>
      </c>
      <c r="P54">
        <v>40</v>
      </c>
      <c r="Q54">
        <v>24</v>
      </c>
      <c r="R54">
        <v>8.5</v>
      </c>
      <c r="S54">
        <v>42.5</v>
      </c>
      <c r="T54">
        <v>29</v>
      </c>
      <c r="U54" s="114">
        <f t="shared" si="2"/>
        <v>144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144</v>
      </c>
      <c r="E55">
        <f>PPCL!N55</f>
        <v>0</v>
      </c>
      <c r="F55">
        <f t="shared" si="4"/>
        <v>265</v>
      </c>
      <c r="G55">
        <f t="shared" si="5"/>
        <v>144</v>
      </c>
      <c r="H55" s="112"/>
      <c r="I55">
        <f>BRPL_EOD!AE55+BRPL_EOD!AF55</f>
        <v>40</v>
      </c>
      <c r="J55">
        <f>BYPL_EOD!AE55+BYPL_EOD!AF55</f>
        <v>24</v>
      </c>
      <c r="K55">
        <f>MES_EOD!AE55+MES_EOD!AF55</f>
        <v>8.5</v>
      </c>
      <c r="L55">
        <f>NDMC_EOD!AE55+NDMC_EOD!AF55</f>
        <v>42.5</v>
      </c>
      <c r="M55">
        <f>TPDDL_EOD!AE55+TPDDL_EOD!AF55</f>
        <v>29</v>
      </c>
      <c r="N55">
        <f t="shared" si="0"/>
        <v>144</v>
      </c>
      <c r="O55" s="112">
        <f t="shared" si="1"/>
        <v>0</v>
      </c>
      <c r="P55">
        <v>40</v>
      </c>
      <c r="Q55">
        <v>24</v>
      </c>
      <c r="R55">
        <v>8.5</v>
      </c>
      <c r="S55">
        <v>42.5</v>
      </c>
      <c r="T55">
        <v>29</v>
      </c>
      <c r="U55" s="114">
        <f t="shared" si="2"/>
        <v>144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144</v>
      </c>
      <c r="E56">
        <f>PPCL!N56</f>
        <v>0</v>
      </c>
      <c r="F56">
        <f t="shared" si="4"/>
        <v>265</v>
      </c>
      <c r="G56">
        <f t="shared" si="5"/>
        <v>144</v>
      </c>
      <c r="H56" s="112"/>
      <c r="I56">
        <f>BRPL_EOD!AE56+BRPL_EOD!AF56</f>
        <v>40</v>
      </c>
      <c r="J56">
        <f>BYPL_EOD!AE56+BYPL_EOD!AF56</f>
        <v>24</v>
      </c>
      <c r="K56">
        <f>MES_EOD!AE56+MES_EOD!AF56</f>
        <v>8.5</v>
      </c>
      <c r="L56">
        <f>NDMC_EOD!AE56+NDMC_EOD!AF56</f>
        <v>42.5</v>
      </c>
      <c r="M56">
        <f>TPDDL_EOD!AE56+TPDDL_EOD!AF56</f>
        <v>29</v>
      </c>
      <c r="N56">
        <f t="shared" si="0"/>
        <v>144</v>
      </c>
      <c r="O56" s="112">
        <f t="shared" si="1"/>
        <v>0</v>
      </c>
      <c r="P56">
        <v>40</v>
      </c>
      <c r="Q56">
        <v>24</v>
      </c>
      <c r="R56">
        <v>8.5</v>
      </c>
      <c r="S56">
        <v>42.5</v>
      </c>
      <c r="T56">
        <v>29</v>
      </c>
      <c r="U56" s="114">
        <f t="shared" si="2"/>
        <v>144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144</v>
      </c>
      <c r="E57">
        <f>PPCL!N57</f>
        <v>0</v>
      </c>
      <c r="F57">
        <f t="shared" si="4"/>
        <v>265</v>
      </c>
      <c r="G57">
        <f t="shared" si="5"/>
        <v>144</v>
      </c>
      <c r="H57" s="112"/>
      <c r="I57">
        <f>BRPL_EOD!AE57+BRPL_EOD!AF57</f>
        <v>40</v>
      </c>
      <c r="J57">
        <f>BYPL_EOD!AE57+BYPL_EOD!AF57</f>
        <v>24</v>
      </c>
      <c r="K57">
        <f>MES_EOD!AE57+MES_EOD!AF57</f>
        <v>8</v>
      </c>
      <c r="L57">
        <f>NDMC_EOD!AE57+NDMC_EOD!AF57</f>
        <v>40</v>
      </c>
      <c r="M57">
        <f>TPDDL_EOD!AE57+TPDDL_EOD!AF57</f>
        <v>29</v>
      </c>
      <c r="N57">
        <f t="shared" si="0"/>
        <v>141</v>
      </c>
      <c r="O57" s="112">
        <f t="shared" si="1"/>
        <v>3</v>
      </c>
      <c r="P57">
        <v>40.851063829787236</v>
      </c>
      <c r="Q57">
        <v>24.51063829787234</v>
      </c>
      <c r="R57">
        <v>8.1702127659574462</v>
      </c>
      <c r="S57">
        <v>40.851063829787236</v>
      </c>
      <c r="T57">
        <v>29.617021276595743</v>
      </c>
      <c r="U57" s="114">
        <f t="shared" si="2"/>
        <v>144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141</v>
      </c>
      <c r="E58">
        <f>PPCL!N58</f>
        <v>0</v>
      </c>
      <c r="F58">
        <f t="shared" si="4"/>
        <v>265</v>
      </c>
      <c r="G58">
        <f t="shared" si="5"/>
        <v>141</v>
      </c>
      <c r="H58" s="112"/>
      <c r="I58">
        <f>BRPL_EOD!AE58+BRPL_EOD!AF58</f>
        <v>40</v>
      </c>
      <c r="J58">
        <f>BYPL_EOD!AE58+BYPL_EOD!AF58</f>
        <v>24</v>
      </c>
      <c r="K58">
        <f>MES_EOD!AE58+MES_EOD!AF58</f>
        <v>8</v>
      </c>
      <c r="L58">
        <f>NDMC_EOD!AE58+NDMC_EOD!AF58</f>
        <v>40</v>
      </c>
      <c r="M58">
        <f>TPDDL_EOD!AE58+TPDDL_EOD!AF58</f>
        <v>29</v>
      </c>
      <c r="N58">
        <f t="shared" si="0"/>
        <v>141</v>
      </c>
      <c r="O58" s="112">
        <f t="shared" si="1"/>
        <v>0</v>
      </c>
      <c r="P58">
        <v>40</v>
      </c>
      <c r="Q58">
        <v>24</v>
      </c>
      <c r="R58">
        <v>8</v>
      </c>
      <c r="S58">
        <v>40</v>
      </c>
      <c r="T58">
        <v>29</v>
      </c>
      <c r="U58" s="114">
        <f t="shared" si="2"/>
        <v>141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141</v>
      </c>
      <c r="E59">
        <f>PPCL!N59</f>
        <v>0</v>
      </c>
      <c r="F59">
        <f t="shared" si="4"/>
        <v>265</v>
      </c>
      <c r="G59">
        <f t="shared" si="5"/>
        <v>141</v>
      </c>
      <c r="H59" s="112"/>
      <c r="I59">
        <f>BRPL_EOD!AE59+BRPL_EOD!AF59</f>
        <v>40</v>
      </c>
      <c r="J59">
        <f>BYPL_EOD!AE59+BYPL_EOD!AF59</f>
        <v>24</v>
      </c>
      <c r="K59">
        <f>MES_EOD!AE59+MES_EOD!AF59</f>
        <v>8</v>
      </c>
      <c r="L59">
        <f>NDMC_EOD!AE59+NDMC_EOD!AF59</f>
        <v>40</v>
      </c>
      <c r="M59">
        <f>TPDDL_EOD!AE59+TPDDL_EOD!AF59</f>
        <v>29</v>
      </c>
      <c r="N59">
        <f t="shared" si="0"/>
        <v>141</v>
      </c>
      <c r="O59" s="112">
        <f t="shared" si="1"/>
        <v>0</v>
      </c>
      <c r="P59">
        <v>40</v>
      </c>
      <c r="Q59">
        <v>24</v>
      </c>
      <c r="R59">
        <v>8</v>
      </c>
      <c r="S59">
        <v>40</v>
      </c>
      <c r="T59">
        <v>29</v>
      </c>
      <c r="U59" s="114">
        <f t="shared" si="2"/>
        <v>141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141</v>
      </c>
      <c r="E60">
        <f>PPCL!N60</f>
        <v>0</v>
      </c>
      <c r="F60">
        <f t="shared" si="4"/>
        <v>265</v>
      </c>
      <c r="G60">
        <f t="shared" si="5"/>
        <v>141</v>
      </c>
      <c r="H60" s="112"/>
      <c r="I60">
        <f>BRPL_EOD!AE60+BRPL_EOD!AF60</f>
        <v>40</v>
      </c>
      <c r="J60">
        <f>BYPL_EOD!AE60+BYPL_EOD!AF60</f>
        <v>24</v>
      </c>
      <c r="K60">
        <f>MES_EOD!AE60+MES_EOD!AF60</f>
        <v>8</v>
      </c>
      <c r="L60">
        <f>NDMC_EOD!AE60+NDMC_EOD!AF60</f>
        <v>40</v>
      </c>
      <c r="M60">
        <f>TPDDL_EOD!AE60+TPDDL_EOD!AF60</f>
        <v>29</v>
      </c>
      <c r="N60">
        <f t="shared" si="0"/>
        <v>141</v>
      </c>
      <c r="O60" s="112">
        <f t="shared" si="1"/>
        <v>0</v>
      </c>
      <c r="P60">
        <v>40</v>
      </c>
      <c r="Q60">
        <v>24</v>
      </c>
      <c r="R60">
        <v>8</v>
      </c>
      <c r="S60">
        <v>40</v>
      </c>
      <c r="T60">
        <v>29</v>
      </c>
      <c r="U60" s="114">
        <f t="shared" si="2"/>
        <v>141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141</v>
      </c>
      <c r="E61">
        <f>PPCL!N61</f>
        <v>0</v>
      </c>
      <c r="F61">
        <f t="shared" si="4"/>
        <v>265</v>
      </c>
      <c r="G61">
        <f t="shared" si="5"/>
        <v>141</v>
      </c>
      <c r="H61" s="112"/>
      <c r="I61">
        <f>BRPL_EOD!AE61+BRPL_EOD!AF61</f>
        <v>40</v>
      </c>
      <c r="J61">
        <f>BYPL_EOD!AE61+BYPL_EOD!AF61</f>
        <v>24</v>
      </c>
      <c r="K61">
        <f>MES_EOD!AE61+MES_EOD!AF61</f>
        <v>8</v>
      </c>
      <c r="L61">
        <f>NDMC_EOD!AE61+NDMC_EOD!AF61</f>
        <v>40</v>
      </c>
      <c r="M61">
        <f>TPDDL_EOD!AE61+TPDDL_EOD!AF61</f>
        <v>29</v>
      </c>
      <c r="N61">
        <f t="shared" si="0"/>
        <v>141</v>
      </c>
      <c r="O61" s="112">
        <f t="shared" si="1"/>
        <v>0</v>
      </c>
      <c r="P61">
        <v>40</v>
      </c>
      <c r="Q61">
        <v>24</v>
      </c>
      <c r="R61">
        <v>8</v>
      </c>
      <c r="S61">
        <v>40</v>
      </c>
      <c r="T61">
        <v>29</v>
      </c>
      <c r="U61" s="114">
        <f t="shared" si="2"/>
        <v>141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141</v>
      </c>
      <c r="E62">
        <f>PPCL!N62</f>
        <v>0</v>
      </c>
      <c r="F62">
        <f t="shared" si="4"/>
        <v>265</v>
      </c>
      <c r="G62">
        <f t="shared" si="5"/>
        <v>141</v>
      </c>
      <c r="H62" s="112"/>
      <c r="I62">
        <f>BRPL_EOD!AE62+BRPL_EOD!AF62</f>
        <v>40</v>
      </c>
      <c r="J62">
        <f>BYPL_EOD!AE62+BYPL_EOD!AF62</f>
        <v>24</v>
      </c>
      <c r="K62">
        <f>MES_EOD!AE62+MES_EOD!AF62</f>
        <v>8</v>
      </c>
      <c r="L62">
        <f>NDMC_EOD!AE62+NDMC_EOD!AF62</f>
        <v>40</v>
      </c>
      <c r="M62">
        <f>TPDDL_EOD!AE62+TPDDL_EOD!AF62</f>
        <v>29</v>
      </c>
      <c r="N62">
        <f t="shared" si="0"/>
        <v>141</v>
      </c>
      <c r="O62" s="112">
        <f t="shared" si="1"/>
        <v>0</v>
      </c>
      <c r="P62">
        <v>40</v>
      </c>
      <c r="Q62">
        <v>24</v>
      </c>
      <c r="R62">
        <v>8</v>
      </c>
      <c r="S62">
        <v>40</v>
      </c>
      <c r="T62">
        <v>29</v>
      </c>
      <c r="U62" s="114">
        <f t="shared" si="2"/>
        <v>141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140</v>
      </c>
      <c r="E63">
        <f>PPCL!N63</f>
        <v>0</v>
      </c>
      <c r="F63">
        <f t="shared" si="4"/>
        <v>265</v>
      </c>
      <c r="G63">
        <f t="shared" si="5"/>
        <v>140</v>
      </c>
      <c r="H63" s="112"/>
      <c r="I63">
        <f>BRPL_EOD!AE63+BRPL_EOD!AF63</f>
        <v>39.72</v>
      </c>
      <c r="J63">
        <f>BYPL_EOD!AE63+BYPL_EOD!AF63</f>
        <v>23.83</v>
      </c>
      <c r="K63">
        <f>MES_EOD!AE63+MES_EOD!AF63</f>
        <v>7.94</v>
      </c>
      <c r="L63">
        <f>NDMC_EOD!AE63+NDMC_EOD!AF63</f>
        <v>39.72</v>
      </c>
      <c r="M63">
        <f>TPDDL_EOD!AE63+TPDDL_EOD!AF63</f>
        <v>28.79</v>
      </c>
      <c r="N63">
        <f t="shared" si="0"/>
        <v>140</v>
      </c>
      <c r="O63" s="112">
        <f t="shared" si="1"/>
        <v>0</v>
      </c>
      <c r="P63">
        <v>39.72</v>
      </c>
      <c r="Q63">
        <v>23.83</v>
      </c>
      <c r="R63">
        <v>7.94</v>
      </c>
      <c r="S63">
        <v>39.72</v>
      </c>
      <c r="T63">
        <v>28.79</v>
      </c>
      <c r="U63" s="114">
        <f t="shared" si="2"/>
        <v>140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140</v>
      </c>
      <c r="E64">
        <f>PPCL!N64</f>
        <v>0</v>
      </c>
      <c r="F64">
        <f t="shared" si="4"/>
        <v>265</v>
      </c>
      <c r="G64">
        <f t="shared" si="5"/>
        <v>140</v>
      </c>
      <c r="H64" s="112"/>
      <c r="I64">
        <f>BRPL_EOD!AE64+BRPL_EOD!AF64</f>
        <v>39.72</v>
      </c>
      <c r="J64">
        <f>BYPL_EOD!AE64+BYPL_EOD!AF64</f>
        <v>23.83</v>
      </c>
      <c r="K64">
        <f>MES_EOD!AE64+MES_EOD!AF64</f>
        <v>7.94</v>
      </c>
      <c r="L64">
        <f>NDMC_EOD!AE64+NDMC_EOD!AF64</f>
        <v>39.72</v>
      </c>
      <c r="M64">
        <f>TPDDL_EOD!AE64+TPDDL_EOD!AF64</f>
        <v>28.79</v>
      </c>
      <c r="N64">
        <f t="shared" si="0"/>
        <v>140</v>
      </c>
      <c r="O64" s="112">
        <f t="shared" si="1"/>
        <v>0</v>
      </c>
      <c r="P64">
        <v>39.72</v>
      </c>
      <c r="Q64">
        <v>23.83</v>
      </c>
      <c r="R64">
        <v>7.94</v>
      </c>
      <c r="S64">
        <v>39.72</v>
      </c>
      <c r="T64">
        <v>28.79</v>
      </c>
      <c r="U64" s="114">
        <f t="shared" si="2"/>
        <v>140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140</v>
      </c>
      <c r="E65">
        <f>PPCL!N65</f>
        <v>0</v>
      </c>
      <c r="F65">
        <f t="shared" si="4"/>
        <v>265</v>
      </c>
      <c r="G65">
        <f t="shared" si="5"/>
        <v>140</v>
      </c>
      <c r="H65" s="112"/>
      <c r="I65">
        <f>BRPL_EOD!AE65+BRPL_EOD!AF65</f>
        <v>39.72</v>
      </c>
      <c r="J65">
        <f>BYPL_EOD!AE65+BYPL_EOD!AF65</f>
        <v>23.83</v>
      </c>
      <c r="K65">
        <f>MES_EOD!AE65+MES_EOD!AF65</f>
        <v>7.94</v>
      </c>
      <c r="L65">
        <f>NDMC_EOD!AE65+NDMC_EOD!AF65</f>
        <v>39.72</v>
      </c>
      <c r="M65">
        <f>TPDDL_EOD!AE65+TPDDL_EOD!AF65</f>
        <v>28.79</v>
      </c>
      <c r="N65">
        <f t="shared" si="0"/>
        <v>140</v>
      </c>
      <c r="O65" s="112">
        <f t="shared" si="1"/>
        <v>0</v>
      </c>
      <c r="P65">
        <v>39.72</v>
      </c>
      <c r="Q65">
        <v>23.83</v>
      </c>
      <c r="R65">
        <v>7.94</v>
      </c>
      <c r="S65">
        <v>39.72</v>
      </c>
      <c r="T65">
        <v>28.79</v>
      </c>
      <c r="U65" s="114">
        <f t="shared" si="2"/>
        <v>140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140</v>
      </c>
      <c r="E66">
        <f>PPCL!N66</f>
        <v>0</v>
      </c>
      <c r="F66">
        <f t="shared" si="4"/>
        <v>265</v>
      </c>
      <c r="G66">
        <f t="shared" si="5"/>
        <v>140</v>
      </c>
      <c r="H66" s="112"/>
      <c r="I66">
        <f>BRPL_EOD!AE66+BRPL_EOD!AF66</f>
        <v>39.72</v>
      </c>
      <c r="J66">
        <f>BYPL_EOD!AE66+BYPL_EOD!AF66</f>
        <v>23.83</v>
      </c>
      <c r="K66">
        <f>MES_EOD!AE66+MES_EOD!AF66</f>
        <v>7.94</v>
      </c>
      <c r="L66">
        <f>NDMC_EOD!AE66+NDMC_EOD!AF66</f>
        <v>39.72</v>
      </c>
      <c r="M66">
        <f>TPDDL_EOD!AE66+TPDDL_EOD!AF66</f>
        <v>28.79</v>
      </c>
      <c r="N66">
        <f t="shared" si="0"/>
        <v>140</v>
      </c>
      <c r="O66" s="112">
        <f t="shared" si="1"/>
        <v>0</v>
      </c>
      <c r="P66">
        <v>39.72</v>
      </c>
      <c r="Q66">
        <v>23.83</v>
      </c>
      <c r="R66">
        <v>7.94</v>
      </c>
      <c r="S66">
        <v>39.72</v>
      </c>
      <c r="T66">
        <v>28.79</v>
      </c>
      <c r="U66" s="114">
        <f t="shared" si="2"/>
        <v>140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142</v>
      </c>
      <c r="E67">
        <f>PPCL!N67</f>
        <v>0</v>
      </c>
      <c r="F67">
        <f t="shared" si="4"/>
        <v>265</v>
      </c>
      <c r="G67">
        <f t="shared" si="5"/>
        <v>142</v>
      </c>
      <c r="H67" s="112"/>
      <c r="I67">
        <f>BRPL_EOD!AE67+BRPL_EOD!AF67</f>
        <v>40</v>
      </c>
      <c r="J67">
        <f>BYPL_EOD!AE67+BYPL_EOD!AF67</f>
        <v>24</v>
      </c>
      <c r="K67">
        <f>MES_EOD!AE67+MES_EOD!AF67</f>
        <v>8.17</v>
      </c>
      <c r="L67">
        <f>NDMC_EOD!AE67+NDMC_EOD!AF67</f>
        <v>40.83</v>
      </c>
      <c r="M67">
        <f>TPDDL_EOD!AE67+TPDDL_EOD!AF67</f>
        <v>29</v>
      </c>
      <c r="N67">
        <f t="shared" ref="N67:N98" si="6">SUM(I67:M67)</f>
        <v>142</v>
      </c>
      <c r="O67" s="112">
        <f t="shared" ref="O67:O98" si="7">G67-N67</f>
        <v>0</v>
      </c>
      <c r="P67">
        <v>40</v>
      </c>
      <c r="Q67">
        <v>24</v>
      </c>
      <c r="R67">
        <v>8.17</v>
      </c>
      <c r="S67">
        <v>40.83</v>
      </c>
      <c r="T67">
        <v>29</v>
      </c>
      <c r="U67" s="114">
        <f t="shared" ref="U67:U98" si="8">SUM(P67:T67)</f>
        <v>142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142</v>
      </c>
      <c r="E68">
        <f>PPCL!N68</f>
        <v>0</v>
      </c>
      <c r="F68">
        <f t="shared" ref="F68:F98" si="10">B68+C68</f>
        <v>265</v>
      </c>
      <c r="G68">
        <f t="shared" ref="G68:G98" si="11">D68+E68</f>
        <v>142</v>
      </c>
      <c r="H68" s="112"/>
      <c r="I68">
        <f>BRPL_EOD!AE68+BRPL_EOD!AF68</f>
        <v>40</v>
      </c>
      <c r="J68">
        <f>BYPL_EOD!AE68+BYPL_EOD!AF68</f>
        <v>24</v>
      </c>
      <c r="K68">
        <f>MES_EOD!AE68+MES_EOD!AF68</f>
        <v>8.17</v>
      </c>
      <c r="L68">
        <f>NDMC_EOD!AE68+NDMC_EOD!AF68</f>
        <v>40.83</v>
      </c>
      <c r="M68">
        <f>TPDDL_EOD!AE68+TPDDL_EOD!AF68</f>
        <v>29</v>
      </c>
      <c r="N68">
        <f t="shared" si="6"/>
        <v>142</v>
      </c>
      <c r="O68" s="112">
        <f t="shared" si="7"/>
        <v>0</v>
      </c>
      <c r="P68">
        <v>40</v>
      </c>
      <c r="Q68">
        <v>24</v>
      </c>
      <c r="R68">
        <v>8.17</v>
      </c>
      <c r="S68">
        <v>40.83</v>
      </c>
      <c r="T68">
        <v>29</v>
      </c>
      <c r="U68" s="114">
        <f t="shared" si="8"/>
        <v>142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142</v>
      </c>
      <c r="E69">
        <f>PPCL!N69</f>
        <v>0</v>
      </c>
      <c r="F69">
        <f t="shared" si="10"/>
        <v>265</v>
      </c>
      <c r="G69">
        <f t="shared" si="11"/>
        <v>142</v>
      </c>
      <c r="H69" s="112"/>
      <c r="I69">
        <f>BRPL_EOD!AE69+BRPL_EOD!AF69</f>
        <v>40</v>
      </c>
      <c r="J69">
        <f>BYPL_EOD!AE69+BYPL_EOD!AF69</f>
        <v>24</v>
      </c>
      <c r="K69">
        <f>MES_EOD!AE69+MES_EOD!AF69</f>
        <v>8.17</v>
      </c>
      <c r="L69">
        <f>NDMC_EOD!AE69+NDMC_EOD!AF69</f>
        <v>40.83</v>
      </c>
      <c r="M69">
        <f>TPDDL_EOD!AE69+TPDDL_EOD!AF69</f>
        <v>29</v>
      </c>
      <c r="N69">
        <f t="shared" si="6"/>
        <v>142</v>
      </c>
      <c r="O69" s="112">
        <f t="shared" si="7"/>
        <v>0</v>
      </c>
      <c r="P69">
        <v>40</v>
      </c>
      <c r="Q69">
        <v>24</v>
      </c>
      <c r="R69">
        <v>8.17</v>
      </c>
      <c r="S69">
        <v>40.83</v>
      </c>
      <c r="T69">
        <v>29</v>
      </c>
      <c r="U69" s="114">
        <f t="shared" si="8"/>
        <v>142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142</v>
      </c>
      <c r="E70">
        <f>PPCL!N70</f>
        <v>0</v>
      </c>
      <c r="F70">
        <f t="shared" si="10"/>
        <v>265</v>
      </c>
      <c r="G70">
        <f t="shared" si="11"/>
        <v>142</v>
      </c>
      <c r="H70" s="112"/>
      <c r="I70">
        <f>BRPL_EOD!AE70+BRPL_EOD!AF70</f>
        <v>40</v>
      </c>
      <c r="J70">
        <f>BYPL_EOD!AE70+BYPL_EOD!AF70</f>
        <v>24</v>
      </c>
      <c r="K70">
        <f>MES_EOD!AE70+MES_EOD!AF70</f>
        <v>8.17</v>
      </c>
      <c r="L70">
        <f>NDMC_EOD!AE70+NDMC_EOD!AF70</f>
        <v>40.83</v>
      </c>
      <c r="M70">
        <f>TPDDL_EOD!AE70+TPDDL_EOD!AF70</f>
        <v>29</v>
      </c>
      <c r="N70">
        <f t="shared" si="6"/>
        <v>142</v>
      </c>
      <c r="O70" s="112">
        <f t="shared" si="7"/>
        <v>0</v>
      </c>
      <c r="P70">
        <v>40</v>
      </c>
      <c r="Q70">
        <v>24</v>
      </c>
      <c r="R70">
        <v>8.17</v>
      </c>
      <c r="S70">
        <v>40.83</v>
      </c>
      <c r="T70">
        <v>29</v>
      </c>
      <c r="U70" s="114">
        <f t="shared" si="8"/>
        <v>142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143</v>
      </c>
      <c r="E71">
        <f>PPCL!N71</f>
        <v>0</v>
      </c>
      <c r="F71">
        <f t="shared" si="10"/>
        <v>265</v>
      </c>
      <c r="G71">
        <f t="shared" si="11"/>
        <v>143</v>
      </c>
      <c r="H71" s="112"/>
      <c r="I71">
        <f>BRPL_EOD!AE71+BRPL_EOD!AF71</f>
        <v>40</v>
      </c>
      <c r="J71">
        <f>BYPL_EOD!AE71+BYPL_EOD!AF71</f>
        <v>24</v>
      </c>
      <c r="K71">
        <f>MES_EOD!AE71+MES_EOD!AF71</f>
        <v>8.33</v>
      </c>
      <c r="L71">
        <f>NDMC_EOD!AE71+NDMC_EOD!AF71</f>
        <v>41.67</v>
      </c>
      <c r="M71">
        <f>TPDDL_EOD!AE71+TPDDL_EOD!AF71</f>
        <v>29</v>
      </c>
      <c r="N71">
        <f t="shared" si="6"/>
        <v>143</v>
      </c>
      <c r="O71" s="112">
        <f t="shared" si="7"/>
        <v>0</v>
      </c>
      <c r="P71">
        <v>40</v>
      </c>
      <c r="Q71">
        <v>24</v>
      </c>
      <c r="R71">
        <v>8.33</v>
      </c>
      <c r="S71">
        <v>41.67</v>
      </c>
      <c r="T71">
        <v>29</v>
      </c>
      <c r="U71" s="114">
        <f t="shared" si="8"/>
        <v>143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143</v>
      </c>
      <c r="E72">
        <f>PPCL!N72</f>
        <v>0</v>
      </c>
      <c r="F72">
        <f t="shared" si="10"/>
        <v>265</v>
      </c>
      <c r="G72">
        <f t="shared" si="11"/>
        <v>143</v>
      </c>
      <c r="H72" s="112"/>
      <c r="I72">
        <f>BRPL_EOD!AE72+BRPL_EOD!AF72</f>
        <v>40</v>
      </c>
      <c r="J72">
        <f>BYPL_EOD!AE72+BYPL_EOD!AF72</f>
        <v>24</v>
      </c>
      <c r="K72">
        <f>MES_EOD!AE72+MES_EOD!AF72</f>
        <v>8.33</v>
      </c>
      <c r="L72">
        <f>NDMC_EOD!AE72+NDMC_EOD!AF72</f>
        <v>41.67</v>
      </c>
      <c r="M72">
        <f>TPDDL_EOD!AE72+TPDDL_EOD!AF72</f>
        <v>29</v>
      </c>
      <c r="N72">
        <f t="shared" si="6"/>
        <v>143</v>
      </c>
      <c r="O72" s="112">
        <f t="shared" si="7"/>
        <v>0</v>
      </c>
      <c r="P72">
        <v>40</v>
      </c>
      <c r="Q72">
        <v>24</v>
      </c>
      <c r="R72">
        <v>8.33</v>
      </c>
      <c r="S72">
        <v>41.67</v>
      </c>
      <c r="T72">
        <v>29</v>
      </c>
      <c r="U72" s="114">
        <f t="shared" si="8"/>
        <v>143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143</v>
      </c>
      <c r="E73">
        <f>PPCL!N73</f>
        <v>0</v>
      </c>
      <c r="F73">
        <f t="shared" si="10"/>
        <v>265</v>
      </c>
      <c r="G73">
        <f t="shared" si="11"/>
        <v>143</v>
      </c>
      <c r="H73" s="112"/>
      <c r="I73">
        <f>BRPL_EOD!AE73+BRPL_EOD!AF73</f>
        <v>40</v>
      </c>
      <c r="J73">
        <f>BYPL_EOD!AE73+BYPL_EOD!AF73</f>
        <v>24</v>
      </c>
      <c r="K73">
        <f>MES_EOD!AE73+MES_EOD!AF73</f>
        <v>8.33</v>
      </c>
      <c r="L73">
        <f>NDMC_EOD!AE73+NDMC_EOD!AF73</f>
        <v>41.67</v>
      </c>
      <c r="M73">
        <f>TPDDL_EOD!AE73+TPDDL_EOD!AF73</f>
        <v>29</v>
      </c>
      <c r="N73">
        <f t="shared" si="6"/>
        <v>143</v>
      </c>
      <c r="O73" s="112">
        <f t="shared" si="7"/>
        <v>0</v>
      </c>
      <c r="P73">
        <v>40</v>
      </c>
      <c r="Q73">
        <v>24</v>
      </c>
      <c r="R73">
        <v>8.33</v>
      </c>
      <c r="S73">
        <v>41.67</v>
      </c>
      <c r="T73">
        <v>29</v>
      </c>
      <c r="U73" s="114">
        <f t="shared" si="8"/>
        <v>143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143</v>
      </c>
      <c r="E74">
        <f>PPCL!N74</f>
        <v>0</v>
      </c>
      <c r="F74">
        <f t="shared" si="10"/>
        <v>265</v>
      </c>
      <c r="G74">
        <f t="shared" si="11"/>
        <v>143</v>
      </c>
      <c r="H74" s="112"/>
      <c r="I74">
        <f>BRPL_EOD!AE74+BRPL_EOD!AF74</f>
        <v>40</v>
      </c>
      <c r="J74">
        <f>BYPL_EOD!AE74+BYPL_EOD!AF74</f>
        <v>24</v>
      </c>
      <c r="K74">
        <f>MES_EOD!AE74+MES_EOD!AF74</f>
        <v>8.33</v>
      </c>
      <c r="L74">
        <f>NDMC_EOD!AE74+NDMC_EOD!AF74</f>
        <v>41.67</v>
      </c>
      <c r="M74">
        <f>TPDDL_EOD!AE74+TPDDL_EOD!AF74</f>
        <v>29</v>
      </c>
      <c r="N74">
        <f t="shared" si="6"/>
        <v>143</v>
      </c>
      <c r="O74" s="112">
        <f t="shared" si="7"/>
        <v>0</v>
      </c>
      <c r="P74">
        <v>40</v>
      </c>
      <c r="Q74">
        <v>24</v>
      </c>
      <c r="R74">
        <v>8.33</v>
      </c>
      <c r="S74">
        <v>41.67</v>
      </c>
      <c r="T74">
        <v>29</v>
      </c>
      <c r="U74" s="114">
        <f t="shared" si="8"/>
        <v>143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143</v>
      </c>
      <c r="E75">
        <f>PPCL!N75</f>
        <v>0</v>
      </c>
      <c r="F75">
        <f t="shared" si="10"/>
        <v>265</v>
      </c>
      <c r="G75">
        <f t="shared" si="11"/>
        <v>143</v>
      </c>
      <c r="H75" s="112"/>
      <c r="I75">
        <f>BRPL_EOD!AE75+BRPL_EOD!AF75</f>
        <v>40</v>
      </c>
      <c r="J75">
        <f>BYPL_EOD!AE75+BYPL_EOD!AF75</f>
        <v>24</v>
      </c>
      <c r="K75">
        <f>MES_EOD!AE75+MES_EOD!AF75</f>
        <v>8.33</v>
      </c>
      <c r="L75">
        <f>NDMC_EOD!AE75+NDMC_EOD!AF75</f>
        <v>41.67</v>
      </c>
      <c r="M75">
        <f>TPDDL_EOD!AE75+TPDDL_EOD!AF75</f>
        <v>29</v>
      </c>
      <c r="N75">
        <f t="shared" si="6"/>
        <v>143</v>
      </c>
      <c r="O75" s="112">
        <f t="shared" si="7"/>
        <v>0</v>
      </c>
      <c r="P75">
        <v>40</v>
      </c>
      <c r="Q75">
        <v>24</v>
      </c>
      <c r="R75">
        <v>8.33</v>
      </c>
      <c r="S75">
        <v>41.67</v>
      </c>
      <c r="T75">
        <v>29</v>
      </c>
      <c r="U75" s="114">
        <f t="shared" si="8"/>
        <v>143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265</v>
      </c>
      <c r="G76">
        <f t="shared" si="11"/>
        <v>146</v>
      </c>
      <c r="H76" s="112"/>
      <c r="I76">
        <f>BRPL_EOD!AE76+BRPL_EOD!AF76</f>
        <v>40.700000000000003</v>
      </c>
      <c r="J76">
        <f>BYPL_EOD!AE76+BYPL_EOD!AF76</f>
        <v>24</v>
      </c>
      <c r="K76">
        <f>MES_EOD!AE76+MES_EOD!AF76</f>
        <v>8.7200000000000006</v>
      </c>
      <c r="L76">
        <f>NDMC_EOD!AE76+NDMC_EOD!AF76</f>
        <v>43.59</v>
      </c>
      <c r="M76">
        <f>TPDDL_EOD!AE76+TPDDL_EOD!AF76</f>
        <v>29</v>
      </c>
      <c r="N76">
        <f t="shared" si="6"/>
        <v>146.01</v>
      </c>
      <c r="O76" s="112">
        <f t="shared" si="7"/>
        <v>-9.9999999999909051E-3</v>
      </c>
      <c r="P76">
        <v>40.697212519690439</v>
      </c>
      <c r="Q76">
        <v>23.998356276967332</v>
      </c>
      <c r="R76">
        <v>8.719402780631464</v>
      </c>
      <c r="S76">
        <v>43.587014588041924</v>
      </c>
      <c r="T76">
        <v>28.998013834668861</v>
      </c>
      <c r="U76" s="114">
        <f t="shared" si="8"/>
        <v>146.00000000000003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265</v>
      </c>
      <c r="G77">
        <f t="shared" si="11"/>
        <v>146</v>
      </c>
      <c r="H77" s="112"/>
      <c r="I77">
        <f>BRPL_EOD!AE77+BRPL_EOD!AF77</f>
        <v>40.700000000000003</v>
      </c>
      <c r="J77">
        <f>BYPL_EOD!AE77+BYPL_EOD!AF77</f>
        <v>24</v>
      </c>
      <c r="K77">
        <f>MES_EOD!AE77+MES_EOD!AF77</f>
        <v>8.7200000000000006</v>
      </c>
      <c r="L77">
        <f>NDMC_EOD!AE77+NDMC_EOD!AF77</f>
        <v>43.59</v>
      </c>
      <c r="M77">
        <f>TPDDL_EOD!AE77+TPDDL_EOD!AF77</f>
        <v>29</v>
      </c>
      <c r="N77">
        <f t="shared" si="6"/>
        <v>146.01</v>
      </c>
      <c r="O77" s="112">
        <f t="shared" si="7"/>
        <v>-9.9999999999909051E-3</v>
      </c>
      <c r="P77">
        <v>40.697212519690439</v>
      </c>
      <c r="Q77">
        <v>23.998356276967332</v>
      </c>
      <c r="R77">
        <v>8.719402780631464</v>
      </c>
      <c r="S77">
        <v>43.587014588041924</v>
      </c>
      <c r="T77">
        <v>28.998013834668861</v>
      </c>
      <c r="U77" s="114">
        <f t="shared" si="8"/>
        <v>146.00000000000003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265</v>
      </c>
      <c r="G78">
        <f t="shared" si="11"/>
        <v>146</v>
      </c>
      <c r="H78" s="112"/>
      <c r="I78">
        <f>BRPL_EOD!AE78+BRPL_EOD!AF78</f>
        <v>40.700000000000003</v>
      </c>
      <c r="J78">
        <f>BYPL_EOD!AE78+BYPL_EOD!AF78</f>
        <v>24</v>
      </c>
      <c r="K78">
        <f>MES_EOD!AE78+MES_EOD!AF78</f>
        <v>8.7200000000000006</v>
      </c>
      <c r="L78">
        <f>NDMC_EOD!AE78+NDMC_EOD!AF78</f>
        <v>43.59</v>
      </c>
      <c r="M78">
        <f>TPDDL_EOD!AE78+TPDDL_EOD!AF78</f>
        <v>29</v>
      </c>
      <c r="N78">
        <f t="shared" si="6"/>
        <v>146.01</v>
      </c>
      <c r="O78" s="112">
        <f t="shared" si="7"/>
        <v>-9.9999999999909051E-3</v>
      </c>
      <c r="P78">
        <v>40.697212519690439</v>
      </c>
      <c r="Q78">
        <v>23.998356276967332</v>
      </c>
      <c r="R78">
        <v>8.719402780631464</v>
      </c>
      <c r="S78">
        <v>43.587014588041924</v>
      </c>
      <c r="T78">
        <v>28.998013834668861</v>
      </c>
      <c r="U78" s="114">
        <f t="shared" si="8"/>
        <v>146.00000000000003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265</v>
      </c>
      <c r="G79">
        <f t="shared" si="11"/>
        <v>146</v>
      </c>
      <c r="H79" s="112"/>
      <c r="I79">
        <f>BRPL_EOD!AE79+BRPL_EOD!AF79</f>
        <v>40.700000000000003</v>
      </c>
      <c r="J79">
        <f>BYPL_EOD!AE79+BYPL_EOD!AF79</f>
        <v>24</v>
      </c>
      <c r="K79">
        <f>MES_EOD!AE79+MES_EOD!AF79</f>
        <v>8.7200000000000006</v>
      </c>
      <c r="L79">
        <f>NDMC_EOD!AE79+NDMC_EOD!AF79</f>
        <v>43.59</v>
      </c>
      <c r="M79">
        <f>TPDDL_EOD!AE79+TPDDL_EOD!AF79</f>
        <v>29</v>
      </c>
      <c r="N79">
        <f t="shared" si="6"/>
        <v>146.01</v>
      </c>
      <c r="O79" s="112">
        <f t="shared" si="7"/>
        <v>-9.9999999999909051E-3</v>
      </c>
      <c r="P79">
        <v>40.697212519690439</v>
      </c>
      <c r="Q79">
        <v>23.998356276967332</v>
      </c>
      <c r="R79">
        <v>8.719402780631464</v>
      </c>
      <c r="S79">
        <v>43.587014588041924</v>
      </c>
      <c r="T79">
        <v>28.998013834668861</v>
      </c>
      <c r="U79" s="114">
        <f t="shared" si="8"/>
        <v>146.00000000000003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265</v>
      </c>
      <c r="G80">
        <f t="shared" si="11"/>
        <v>146</v>
      </c>
      <c r="H80" s="112"/>
      <c r="I80">
        <f>BRPL_EOD!AE80+BRPL_EOD!AF80</f>
        <v>40.700000000000003</v>
      </c>
      <c r="J80">
        <f>BYPL_EOD!AE80+BYPL_EOD!AF80</f>
        <v>24</v>
      </c>
      <c r="K80">
        <f>MES_EOD!AE80+MES_EOD!AF80</f>
        <v>8.7200000000000006</v>
      </c>
      <c r="L80">
        <f>NDMC_EOD!AE80+NDMC_EOD!AF80</f>
        <v>43.59</v>
      </c>
      <c r="M80">
        <f>TPDDL_EOD!AE80+TPDDL_EOD!AF80</f>
        <v>29</v>
      </c>
      <c r="N80">
        <f t="shared" si="6"/>
        <v>146.01</v>
      </c>
      <c r="O80" s="112">
        <f t="shared" si="7"/>
        <v>-9.9999999999909051E-3</v>
      </c>
      <c r="P80">
        <v>40.697212519690439</v>
      </c>
      <c r="Q80">
        <v>23.998356276967332</v>
      </c>
      <c r="R80">
        <v>8.719402780631464</v>
      </c>
      <c r="S80">
        <v>43.587014588041924</v>
      </c>
      <c r="T80">
        <v>28.998013834668861</v>
      </c>
      <c r="U80" s="114">
        <f t="shared" si="8"/>
        <v>146.00000000000003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265</v>
      </c>
      <c r="G81">
        <f t="shared" si="11"/>
        <v>146</v>
      </c>
      <c r="H81" s="112"/>
      <c r="I81">
        <f>BRPL_EOD!AE81+BRPL_EOD!AF81</f>
        <v>40.700000000000003</v>
      </c>
      <c r="J81">
        <f>BYPL_EOD!AE81+BYPL_EOD!AF81</f>
        <v>24</v>
      </c>
      <c r="K81">
        <f>MES_EOD!AE81+MES_EOD!AF81</f>
        <v>8.7200000000000006</v>
      </c>
      <c r="L81">
        <f>NDMC_EOD!AE81+NDMC_EOD!AF81</f>
        <v>43.59</v>
      </c>
      <c r="M81">
        <f>TPDDL_EOD!AE81+TPDDL_EOD!AF81</f>
        <v>29</v>
      </c>
      <c r="N81">
        <f t="shared" si="6"/>
        <v>146.01</v>
      </c>
      <c r="O81" s="112">
        <f t="shared" si="7"/>
        <v>-9.9999999999909051E-3</v>
      </c>
      <c r="P81">
        <v>40.697212519690439</v>
      </c>
      <c r="Q81">
        <v>23.998356276967332</v>
      </c>
      <c r="R81">
        <v>8.719402780631464</v>
      </c>
      <c r="S81">
        <v>43.587014588041924</v>
      </c>
      <c r="T81">
        <v>28.998013834668861</v>
      </c>
      <c r="U81" s="114">
        <f t="shared" si="8"/>
        <v>146.00000000000003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265</v>
      </c>
      <c r="G82">
        <f t="shared" si="11"/>
        <v>146</v>
      </c>
      <c r="H82" s="112"/>
      <c r="I82">
        <f>BRPL_EOD!AE82+BRPL_EOD!AF82</f>
        <v>40.700000000000003</v>
      </c>
      <c r="J82">
        <f>BYPL_EOD!AE82+BYPL_EOD!AF82</f>
        <v>24</v>
      </c>
      <c r="K82">
        <f>MES_EOD!AE82+MES_EOD!AF82</f>
        <v>8.7200000000000006</v>
      </c>
      <c r="L82">
        <f>NDMC_EOD!AE82+NDMC_EOD!AF82</f>
        <v>43.59</v>
      </c>
      <c r="M82">
        <f>TPDDL_EOD!AE82+TPDDL_EOD!AF82</f>
        <v>29</v>
      </c>
      <c r="N82">
        <f t="shared" si="6"/>
        <v>146.01</v>
      </c>
      <c r="O82" s="112">
        <f t="shared" si="7"/>
        <v>-9.9999999999909051E-3</v>
      </c>
      <c r="P82">
        <v>40.697212519690439</v>
      </c>
      <c r="Q82">
        <v>23.998356276967332</v>
      </c>
      <c r="R82">
        <v>8.719402780631464</v>
      </c>
      <c r="S82">
        <v>43.587014588041924</v>
      </c>
      <c r="T82">
        <v>28.998013834668861</v>
      </c>
      <c r="U82" s="114">
        <f t="shared" si="8"/>
        <v>146.00000000000003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265</v>
      </c>
      <c r="G83">
        <f t="shared" si="11"/>
        <v>148</v>
      </c>
      <c r="H83" s="112"/>
      <c r="I83">
        <f>BRPL_EOD!AE83+BRPL_EOD!AF83</f>
        <v>41.57</v>
      </c>
      <c r="J83">
        <f>BYPL_EOD!AE83+BYPL_EOD!AF83</f>
        <v>24</v>
      </c>
      <c r="K83">
        <f>MES_EOD!AE83+MES_EOD!AF83</f>
        <v>8.9</v>
      </c>
      <c r="L83">
        <f>NDMC_EOD!AE83+NDMC_EOD!AF83</f>
        <v>44.52</v>
      </c>
      <c r="M83">
        <f>TPDDL_EOD!AE83+TPDDL_EOD!AF83</f>
        <v>29</v>
      </c>
      <c r="N83">
        <f t="shared" si="6"/>
        <v>147.99</v>
      </c>
      <c r="O83" s="112">
        <f t="shared" si="7"/>
        <v>9.9999999999909051E-3</v>
      </c>
      <c r="P83">
        <v>41.572808973579292</v>
      </c>
      <c r="Q83">
        <v>24.001621731198053</v>
      </c>
      <c r="R83">
        <v>8.9006013919859441</v>
      </c>
      <c r="S83">
        <v>44.523008311372394</v>
      </c>
      <c r="T83">
        <v>29.001959591864313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265</v>
      </c>
      <c r="G84">
        <f t="shared" si="11"/>
        <v>148</v>
      </c>
      <c r="H84" s="112"/>
      <c r="I84">
        <f>BRPL_EOD!AE84+BRPL_EOD!AF84</f>
        <v>41.57</v>
      </c>
      <c r="J84">
        <f>BYPL_EOD!AE84+BYPL_EOD!AF84</f>
        <v>24</v>
      </c>
      <c r="K84">
        <f>MES_EOD!AE84+MES_EOD!AF84</f>
        <v>8.9</v>
      </c>
      <c r="L84">
        <f>NDMC_EOD!AE84+NDMC_EOD!AF84</f>
        <v>44.52</v>
      </c>
      <c r="M84">
        <f>TPDDL_EOD!AE84+TPDDL_EOD!AF84</f>
        <v>29</v>
      </c>
      <c r="N84">
        <f t="shared" si="6"/>
        <v>147.99</v>
      </c>
      <c r="O84" s="112">
        <f t="shared" si="7"/>
        <v>9.9999999999909051E-3</v>
      </c>
      <c r="P84">
        <v>41.572808973579292</v>
      </c>
      <c r="Q84">
        <v>24.001621731198053</v>
      </c>
      <c r="R84">
        <v>8.9006013919859441</v>
      </c>
      <c r="S84">
        <v>44.523008311372394</v>
      </c>
      <c r="T84">
        <v>29.001959591864313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265</v>
      </c>
      <c r="G85">
        <f t="shared" si="11"/>
        <v>148</v>
      </c>
      <c r="H85" s="112"/>
      <c r="I85">
        <f>BRPL_EOD!AE85+BRPL_EOD!AF85</f>
        <v>41.57</v>
      </c>
      <c r="J85">
        <f>BYPL_EOD!AE85+BYPL_EOD!AF85</f>
        <v>24</v>
      </c>
      <c r="K85">
        <f>MES_EOD!AE85+MES_EOD!AF85</f>
        <v>8.9</v>
      </c>
      <c r="L85">
        <f>NDMC_EOD!AE85+NDMC_EOD!AF85</f>
        <v>44.52</v>
      </c>
      <c r="M85">
        <f>TPDDL_EOD!AE85+TPDDL_EOD!AF85</f>
        <v>29</v>
      </c>
      <c r="N85">
        <f t="shared" si="6"/>
        <v>147.99</v>
      </c>
      <c r="O85" s="112">
        <f t="shared" si="7"/>
        <v>9.9999999999909051E-3</v>
      </c>
      <c r="P85">
        <v>41.572808973579292</v>
      </c>
      <c r="Q85">
        <v>24.001621731198053</v>
      </c>
      <c r="R85">
        <v>8.9006013919859441</v>
      </c>
      <c r="S85">
        <v>44.523008311372394</v>
      </c>
      <c r="T85">
        <v>29.001959591864313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265</v>
      </c>
      <c r="G86">
        <f t="shared" si="11"/>
        <v>148</v>
      </c>
      <c r="H86" s="112"/>
      <c r="I86">
        <f>BRPL_EOD!AE86+BRPL_EOD!AF86</f>
        <v>41.57</v>
      </c>
      <c r="J86">
        <f>BYPL_EOD!AE86+BYPL_EOD!AF86</f>
        <v>24</v>
      </c>
      <c r="K86">
        <f>MES_EOD!AE86+MES_EOD!AF86</f>
        <v>8.9</v>
      </c>
      <c r="L86">
        <f>NDMC_EOD!AE86+NDMC_EOD!AF86</f>
        <v>44.52</v>
      </c>
      <c r="M86">
        <f>TPDDL_EOD!AE86+TPDDL_EOD!AF86</f>
        <v>29</v>
      </c>
      <c r="N86">
        <f t="shared" si="6"/>
        <v>147.99</v>
      </c>
      <c r="O86" s="112">
        <f t="shared" si="7"/>
        <v>9.9999999999909051E-3</v>
      </c>
      <c r="P86">
        <v>41.572808973579292</v>
      </c>
      <c r="Q86">
        <v>24.001621731198053</v>
      </c>
      <c r="R86">
        <v>8.9006013919859441</v>
      </c>
      <c r="S86">
        <v>44.523008311372394</v>
      </c>
      <c r="T86">
        <v>29.001959591864313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265</v>
      </c>
      <c r="G87">
        <f t="shared" si="11"/>
        <v>150</v>
      </c>
      <c r="H87" s="112"/>
      <c r="I87">
        <f>BRPL_EOD!AE87+BRPL_EOD!AF87</f>
        <v>42.41</v>
      </c>
      <c r="J87">
        <f>BYPL_EOD!AE87+BYPL_EOD!AF87</f>
        <v>24.09</v>
      </c>
      <c r="K87">
        <f>MES_EOD!AE87+MES_EOD!AF87</f>
        <v>9.08</v>
      </c>
      <c r="L87">
        <f>NDMC_EOD!AE87+NDMC_EOD!AF87</f>
        <v>45.42</v>
      </c>
      <c r="M87">
        <f>TPDDL_EOD!AE87+TPDDL_EOD!AF87</f>
        <v>29</v>
      </c>
      <c r="N87">
        <f t="shared" si="6"/>
        <v>150</v>
      </c>
      <c r="O87" s="112">
        <f t="shared" si="7"/>
        <v>0</v>
      </c>
      <c r="P87">
        <v>42.41</v>
      </c>
      <c r="Q87">
        <v>24.09</v>
      </c>
      <c r="R87">
        <v>9.08</v>
      </c>
      <c r="S87">
        <v>45.42</v>
      </c>
      <c r="T87">
        <v>29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265</v>
      </c>
      <c r="G88">
        <f t="shared" si="11"/>
        <v>150</v>
      </c>
      <c r="H88" s="112"/>
      <c r="I88">
        <f>BRPL_EOD!AE88+BRPL_EOD!AF88</f>
        <v>42.41</v>
      </c>
      <c r="J88">
        <f>BYPL_EOD!AE88+BYPL_EOD!AF88</f>
        <v>24.09</v>
      </c>
      <c r="K88">
        <f>MES_EOD!AE88+MES_EOD!AF88</f>
        <v>9.08</v>
      </c>
      <c r="L88">
        <f>NDMC_EOD!AE88+NDMC_EOD!AF88</f>
        <v>45.42</v>
      </c>
      <c r="M88">
        <f>TPDDL_EOD!AE88+TPDDL_EOD!AF88</f>
        <v>29</v>
      </c>
      <c r="N88">
        <f t="shared" si="6"/>
        <v>150</v>
      </c>
      <c r="O88" s="112">
        <f t="shared" si="7"/>
        <v>0</v>
      </c>
      <c r="P88">
        <v>42.41</v>
      </c>
      <c r="Q88">
        <v>24.09</v>
      </c>
      <c r="R88">
        <v>9.08</v>
      </c>
      <c r="S88">
        <v>45.42</v>
      </c>
      <c r="T88">
        <v>29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265</v>
      </c>
      <c r="G89">
        <f t="shared" si="11"/>
        <v>150</v>
      </c>
      <c r="H89" s="112"/>
      <c r="I89">
        <f>BRPL_EOD!AE89+BRPL_EOD!AF89</f>
        <v>42.41</v>
      </c>
      <c r="J89">
        <f>BYPL_EOD!AE89+BYPL_EOD!AF89</f>
        <v>24.09</v>
      </c>
      <c r="K89">
        <f>MES_EOD!AE89+MES_EOD!AF89</f>
        <v>9.08</v>
      </c>
      <c r="L89">
        <f>NDMC_EOD!AE89+NDMC_EOD!AF89</f>
        <v>45.42</v>
      </c>
      <c r="M89">
        <f>TPDDL_EOD!AE89+TPDDL_EOD!AF89</f>
        <v>29</v>
      </c>
      <c r="N89">
        <f t="shared" si="6"/>
        <v>150</v>
      </c>
      <c r="O89" s="112">
        <f t="shared" si="7"/>
        <v>0</v>
      </c>
      <c r="P89">
        <v>42.41</v>
      </c>
      <c r="Q89">
        <v>24.09</v>
      </c>
      <c r="R89">
        <v>9.08</v>
      </c>
      <c r="S89">
        <v>45.42</v>
      </c>
      <c r="T89">
        <v>29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265</v>
      </c>
      <c r="G90">
        <f t="shared" si="11"/>
        <v>150</v>
      </c>
      <c r="H90" s="112"/>
      <c r="I90">
        <f>BRPL_EOD!AE90+BRPL_EOD!AF90</f>
        <v>42.41</v>
      </c>
      <c r="J90">
        <f>BYPL_EOD!AE90+BYPL_EOD!AF90</f>
        <v>24.09</v>
      </c>
      <c r="K90">
        <f>MES_EOD!AE90+MES_EOD!AF90</f>
        <v>9.08</v>
      </c>
      <c r="L90">
        <f>NDMC_EOD!AE90+NDMC_EOD!AF90</f>
        <v>45.42</v>
      </c>
      <c r="M90">
        <f>TPDDL_EOD!AE90+TPDDL_EOD!AF90</f>
        <v>29</v>
      </c>
      <c r="N90">
        <f t="shared" si="6"/>
        <v>150</v>
      </c>
      <c r="O90" s="112">
        <f t="shared" si="7"/>
        <v>0</v>
      </c>
      <c r="P90">
        <v>42.41</v>
      </c>
      <c r="Q90">
        <v>24.09</v>
      </c>
      <c r="R90">
        <v>9.08</v>
      </c>
      <c r="S90">
        <v>45.42</v>
      </c>
      <c r="T90">
        <v>29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265</v>
      </c>
      <c r="G91">
        <f t="shared" si="11"/>
        <v>152</v>
      </c>
      <c r="H91" s="112"/>
      <c r="I91">
        <f>BRPL_EOD!AE91+BRPL_EOD!AF91</f>
        <v>43</v>
      </c>
      <c r="J91">
        <f>BYPL_EOD!AE91+BYPL_EOD!AF91</f>
        <v>24.43</v>
      </c>
      <c r="K91">
        <f>MES_EOD!AE91+MES_EOD!AF91</f>
        <v>9.2100000000000009</v>
      </c>
      <c r="L91">
        <f>NDMC_EOD!AE91+NDMC_EOD!AF91</f>
        <v>46.06</v>
      </c>
      <c r="M91">
        <f>TPDDL_EOD!AE91+TPDDL_EOD!AF91</f>
        <v>29.31</v>
      </c>
      <c r="N91">
        <f t="shared" si="6"/>
        <v>152.01000000000002</v>
      </c>
      <c r="O91" s="112">
        <f t="shared" si="7"/>
        <v>-1.0000000000019327E-2</v>
      </c>
      <c r="P91">
        <v>42.997171238734289</v>
      </c>
      <c r="Q91">
        <v>24.428392868890199</v>
      </c>
      <c r="R91">
        <v>9.2093941188079729</v>
      </c>
      <c r="S91">
        <v>46.056969936188402</v>
      </c>
      <c r="T91">
        <v>29.308071837379114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265</v>
      </c>
      <c r="G92">
        <f t="shared" si="11"/>
        <v>152</v>
      </c>
      <c r="H92" s="112"/>
      <c r="I92">
        <f>BRPL_EOD!AE92+BRPL_EOD!AF92</f>
        <v>43</v>
      </c>
      <c r="J92">
        <f>BYPL_EOD!AE92+BYPL_EOD!AF92</f>
        <v>24.43</v>
      </c>
      <c r="K92">
        <f>MES_EOD!AE92+MES_EOD!AF92</f>
        <v>9.2100000000000009</v>
      </c>
      <c r="L92">
        <f>NDMC_EOD!AE92+NDMC_EOD!AF92</f>
        <v>46.06</v>
      </c>
      <c r="M92">
        <f>TPDDL_EOD!AE92+TPDDL_EOD!AF92</f>
        <v>29.31</v>
      </c>
      <c r="N92">
        <f t="shared" si="6"/>
        <v>152.01000000000002</v>
      </c>
      <c r="O92" s="112">
        <f t="shared" si="7"/>
        <v>-1.0000000000019327E-2</v>
      </c>
      <c r="P92">
        <v>42.997171238734289</v>
      </c>
      <c r="Q92">
        <v>24.428392868890199</v>
      </c>
      <c r="R92">
        <v>9.2093941188079729</v>
      </c>
      <c r="S92">
        <v>46.056969936188402</v>
      </c>
      <c r="T92">
        <v>29.308071837379114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265</v>
      </c>
      <c r="G93">
        <f t="shared" si="11"/>
        <v>152</v>
      </c>
      <c r="H93" s="112"/>
      <c r="I93">
        <f>BRPL_EOD!AE93+BRPL_EOD!AF93</f>
        <v>43</v>
      </c>
      <c r="J93">
        <f>BYPL_EOD!AE93+BYPL_EOD!AF93</f>
        <v>24.43</v>
      </c>
      <c r="K93">
        <f>MES_EOD!AE93+MES_EOD!AF93</f>
        <v>9.2100000000000009</v>
      </c>
      <c r="L93">
        <f>NDMC_EOD!AE93+NDMC_EOD!AF93</f>
        <v>46.06</v>
      </c>
      <c r="M93">
        <f>TPDDL_EOD!AE93+TPDDL_EOD!AF93</f>
        <v>29.31</v>
      </c>
      <c r="N93">
        <f t="shared" si="6"/>
        <v>152.01000000000002</v>
      </c>
      <c r="O93" s="112">
        <f t="shared" si="7"/>
        <v>-1.0000000000019327E-2</v>
      </c>
      <c r="P93">
        <v>42.997171238734289</v>
      </c>
      <c r="Q93">
        <v>24.428392868890199</v>
      </c>
      <c r="R93">
        <v>9.2093941188079729</v>
      </c>
      <c r="S93">
        <v>46.056969936188402</v>
      </c>
      <c r="T93">
        <v>29.308071837379114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265</v>
      </c>
      <c r="G94">
        <f t="shared" si="11"/>
        <v>152</v>
      </c>
      <c r="H94" s="112"/>
      <c r="I94">
        <f>BRPL_EOD!AE94+BRPL_EOD!AF94</f>
        <v>43</v>
      </c>
      <c r="J94">
        <f>BYPL_EOD!AE94+BYPL_EOD!AF94</f>
        <v>24.43</v>
      </c>
      <c r="K94">
        <f>MES_EOD!AE94+MES_EOD!AF94</f>
        <v>9.2100000000000009</v>
      </c>
      <c r="L94">
        <f>NDMC_EOD!AE94+NDMC_EOD!AF94</f>
        <v>46.06</v>
      </c>
      <c r="M94">
        <f>TPDDL_EOD!AE94+TPDDL_EOD!AF94</f>
        <v>29.31</v>
      </c>
      <c r="N94">
        <f t="shared" si="6"/>
        <v>152.01000000000002</v>
      </c>
      <c r="O94" s="112">
        <f t="shared" si="7"/>
        <v>-1.0000000000019327E-2</v>
      </c>
      <c r="P94">
        <v>42.997171238734289</v>
      </c>
      <c r="Q94">
        <v>24.428392868890199</v>
      </c>
      <c r="R94">
        <v>9.2093941188079729</v>
      </c>
      <c r="S94">
        <v>46.056969936188402</v>
      </c>
      <c r="T94">
        <v>29.308071837379114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265</v>
      </c>
      <c r="G95">
        <f t="shared" si="11"/>
        <v>152</v>
      </c>
      <c r="H95" s="112"/>
      <c r="I95">
        <f>BRPL_EOD!AE95+BRPL_EOD!AF95</f>
        <v>43</v>
      </c>
      <c r="J95">
        <f>BYPL_EOD!AE95+BYPL_EOD!AF95</f>
        <v>24.43</v>
      </c>
      <c r="K95">
        <f>MES_EOD!AE95+MES_EOD!AF95</f>
        <v>9.2100000000000009</v>
      </c>
      <c r="L95">
        <f>NDMC_EOD!AE95+NDMC_EOD!AF95</f>
        <v>46.06</v>
      </c>
      <c r="M95">
        <f>TPDDL_EOD!AE95+TPDDL_EOD!AF95</f>
        <v>29.31</v>
      </c>
      <c r="N95">
        <f t="shared" si="6"/>
        <v>152.01000000000002</v>
      </c>
      <c r="O95" s="112">
        <f t="shared" si="7"/>
        <v>-1.0000000000019327E-2</v>
      </c>
      <c r="P95">
        <v>42.997171238734289</v>
      </c>
      <c r="Q95">
        <v>24.428392868890199</v>
      </c>
      <c r="R95">
        <v>9.2093941188079729</v>
      </c>
      <c r="S95">
        <v>46.056969936188402</v>
      </c>
      <c r="T95">
        <v>29.308071837379114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265</v>
      </c>
      <c r="G96">
        <f t="shared" si="11"/>
        <v>152</v>
      </c>
      <c r="H96" s="112"/>
      <c r="I96">
        <f>BRPL_EOD!AE96+BRPL_EOD!AF96</f>
        <v>43</v>
      </c>
      <c r="J96">
        <f>BYPL_EOD!AE96+BYPL_EOD!AF96</f>
        <v>24.43</v>
      </c>
      <c r="K96">
        <f>MES_EOD!AE96+MES_EOD!AF96</f>
        <v>9.2100000000000009</v>
      </c>
      <c r="L96">
        <f>NDMC_EOD!AE96+NDMC_EOD!AF96</f>
        <v>46.06</v>
      </c>
      <c r="M96">
        <f>TPDDL_EOD!AE96+TPDDL_EOD!AF96</f>
        <v>29.31</v>
      </c>
      <c r="N96">
        <f t="shared" si="6"/>
        <v>152.01000000000002</v>
      </c>
      <c r="O96" s="112">
        <f t="shared" si="7"/>
        <v>-1.0000000000019327E-2</v>
      </c>
      <c r="P96">
        <v>42.997171238734289</v>
      </c>
      <c r="Q96">
        <v>24.428392868890199</v>
      </c>
      <c r="R96">
        <v>9.2093941188079729</v>
      </c>
      <c r="S96">
        <v>46.056969936188402</v>
      </c>
      <c r="T96">
        <v>29.308071837379114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265</v>
      </c>
      <c r="G97">
        <f t="shared" si="11"/>
        <v>152</v>
      </c>
      <c r="H97" s="112"/>
      <c r="I97">
        <f>BRPL_EOD!AE97+BRPL_EOD!AF97</f>
        <v>43</v>
      </c>
      <c r="J97">
        <f>BYPL_EOD!AE97+BYPL_EOD!AF97</f>
        <v>24.43</v>
      </c>
      <c r="K97">
        <f>MES_EOD!AE97+MES_EOD!AF97</f>
        <v>9.2100000000000009</v>
      </c>
      <c r="L97">
        <f>NDMC_EOD!AE97+NDMC_EOD!AF97</f>
        <v>46.06</v>
      </c>
      <c r="M97">
        <f>TPDDL_EOD!AE97+TPDDL_EOD!AF97</f>
        <v>29.31</v>
      </c>
      <c r="N97">
        <f t="shared" si="6"/>
        <v>152.01000000000002</v>
      </c>
      <c r="O97" s="112">
        <f t="shared" si="7"/>
        <v>-1.0000000000019327E-2</v>
      </c>
      <c r="P97">
        <v>42.997171238734289</v>
      </c>
      <c r="Q97">
        <v>24.428392868890199</v>
      </c>
      <c r="R97">
        <v>9.2093941188079729</v>
      </c>
      <c r="S97">
        <v>46.056969936188402</v>
      </c>
      <c r="T97">
        <v>29.308071837379114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265</v>
      </c>
      <c r="G98">
        <f t="shared" si="11"/>
        <v>152</v>
      </c>
      <c r="H98" s="112"/>
      <c r="I98">
        <f>BRPL_EOD!AE98+BRPL_EOD!AF98</f>
        <v>43</v>
      </c>
      <c r="J98">
        <f>BYPL_EOD!AE98+BYPL_EOD!AF98</f>
        <v>24.43</v>
      </c>
      <c r="K98">
        <f>MES_EOD!AE98+MES_EOD!AF98</f>
        <v>9.2100000000000009</v>
      </c>
      <c r="L98">
        <f>NDMC_EOD!AE98+NDMC_EOD!AF98</f>
        <v>46.06</v>
      </c>
      <c r="M98">
        <f>TPDDL_EOD!AE98+TPDDL_EOD!AF98</f>
        <v>29.31</v>
      </c>
      <c r="N98">
        <f t="shared" si="6"/>
        <v>152.01000000000002</v>
      </c>
      <c r="O98" s="112">
        <f t="shared" si="7"/>
        <v>-1.0000000000019327E-2</v>
      </c>
      <c r="P98">
        <v>42.997171238734289</v>
      </c>
      <c r="Q98">
        <v>24.428392868890199</v>
      </c>
      <c r="R98">
        <v>9.2093941188079729</v>
      </c>
      <c r="S98">
        <v>46.056969936188402</v>
      </c>
      <c r="T98">
        <v>29.308071837379114</v>
      </c>
      <c r="U98" s="114">
        <f t="shared" si="8"/>
        <v>152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3.5585</v>
      </c>
      <c r="E99" s="114">
        <f t="shared" si="12"/>
        <v>0</v>
      </c>
      <c r="F99" s="114">
        <f t="shared" si="12"/>
        <v>6.36</v>
      </c>
      <c r="G99" s="114">
        <f t="shared" si="12"/>
        <v>3.5585</v>
      </c>
      <c r="H99" s="114"/>
      <c r="I99" s="114">
        <f t="shared" si="12"/>
        <v>0.98318249999999952</v>
      </c>
      <c r="J99" s="114">
        <f t="shared" si="12"/>
        <v>0.64476499999999981</v>
      </c>
      <c r="K99" s="114">
        <f t="shared" si="12"/>
        <v>0.20756500000000019</v>
      </c>
      <c r="L99" s="114">
        <f t="shared" si="12"/>
        <v>1.0328849999999998</v>
      </c>
      <c r="M99" s="114">
        <f t="shared" si="12"/>
        <v>0.68943249999999978</v>
      </c>
      <c r="N99" s="114">
        <f t="shared" si="12"/>
        <v>3.5578300000000014</v>
      </c>
      <c r="O99" s="114">
        <f t="shared" si="12"/>
        <v>6.6999999999985962E-4</v>
      </c>
      <c r="P99" s="114">
        <f t="shared" si="12"/>
        <v>0.98337291261046356</v>
      </c>
      <c r="Q99" s="114">
        <f t="shared" si="12"/>
        <v>0.64487905417585789</v>
      </c>
      <c r="R99" s="114">
        <f t="shared" si="12"/>
        <v>0.20760277131410124</v>
      </c>
      <c r="S99" s="114">
        <f t="shared" si="12"/>
        <v>1.0330739218626384</v>
      </c>
      <c r="T99" s="114">
        <f t="shared" si="12"/>
        <v>0.68957134003693743</v>
      </c>
      <c r="U99" s="114">
        <f t="shared" si="12"/>
        <v>3.5585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45087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12"/>
      <c r="I3">
        <f>BRPL_EOD!AA3+BRPL_EOD!AB3</f>
        <v>13.51</v>
      </c>
      <c r="J3">
        <f>BYPL_EOD!AA3+BYPL_EOD!AB3</f>
        <v>7.4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33.64</v>
      </c>
      <c r="O3" s="112">
        <f t="shared" ref="O3:O66" si="1">G3-N3</f>
        <v>-3.9999999999999147E-2</v>
      </c>
      <c r="P3">
        <v>13.493935790725327</v>
      </c>
      <c r="Q3">
        <v>7.3912009512485142</v>
      </c>
      <c r="R3">
        <v>0</v>
      </c>
      <c r="S3">
        <v>1.7279429250891796</v>
      </c>
      <c r="T3">
        <v>10.986920332936981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12"/>
      <c r="I4">
        <f>BRPL_EOD!AA4+BRPL_EOD!AB4</f>
        <v>13.51</v>
      </c>
      <c r="J4">
        <f>BYPL_EOD!AA4+BYPL_EOD!AB4</f>
        <v>7.4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33.64</v>
      </c>
      <c r="O4" s="112">
        <f t="shared" si="1"/>
        <v>-3.9999999999999147E-2</v>
      </c>
      <c r="P4">
        <v>13.493935790725327</v>
      </c>
      <c r="Q4">
        <v>7.3912009512485142</v>
      </c>
      <c r="R4">
        <v>0</v>
      </c>
      <c r="S4">
        <v>1.7279429250891796</v>
      </c>
      <c r="T4">
        <v>10.986920332936981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12"/>
      <c r="I5">
        <f>BRPL_EOD!AA5+BRPL_EOD!AB5</f>
        <v>13.51</v>
      </c>
      <c r="J5">
        <f>BYPL_EOD!AA5+BYPL_EOD!AB5</f>
        <v>7.4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33.64</v>
      </c>
      <c r="O5" s="112">
        <f t="shared" si="1"/>
        <v>-3.9999999999999147E-2</v>
      </c>
      <c r="P5">
        <v>13.493935790725327</v>
      </c>
      <c r="Q5">
        <v>7.3912009512485142</v>
      </c>
      <c r="R5">
        <v>0</v>
      </c>
      <c r="S5">
        <v>1.7279429250891796</v>
      </c>
      <c r="T5">
        <v>10.986920332936981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12"/>
      <c r="I6">
        <f>BRPL_EOD!AA6+BRPL_EOD!AB6</f>
        <v>13.51</v>
      </c>
      <c r="J6">
        <f>BYPL_EOD!AA6+BYPL_EOD!AB6</f>
        <v>7.4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33.64</v>
      </c>
      <c r="O6" s="112">
        <f t="shared" si="1"/>
        <v>-3.9999999999999147E-2</v>
      </c>
      <c r="P6">
        <v>13.493935790725327</v>
      </c>
      <c r="Q6">
        <v>7.3912009512485142</v>
      </c>
      <c r="R6">
        <v>0</v>
      </c>
      <c r="S6">
        <v>1.7279429250891796</v>
      </c>
      <c r="T6">
        <v>10.986920332936981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12"/>
      <c r="I7">
        <f>BRPL_EOD!AA7+BRPL_EOD!AB7</f>
        <v>13.51</v>
      </c>
      <c r="J7">
        <f>BYPL_EOD!AA7+BYPL_EOD!AB7</f>
        <v>7.4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33.64</v>
      </c>
      <c r="O7" s="112">
        <f t="shared" si="1"/>
        <v>-3.9999999999999147E-2</v>
      </c>
      <c r="P7">
        <v>13.493935790725327</v>
      </c>
      <c r="Q7">
        <v>7.3912009512485142</v>
      </c>
      <c r="R7">
        <v>0</v>
      </c>
      <c r="S7">
        <v>1.7279429250891796</v>
      </c>
      <c r="T7">
        <v>10.986920332936981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12"/>
      <c r="I8">
        <f>BRPL_EOD!AA8+BRPL_EOD!AB8</f>
        <v>13.51</v>
      </c>
      <c r="J8">
        <f>BYPL_EOD!AA8+BYPL_EOD!AB8</f>
        <v>7.4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33.64</v>
      </c>
      <c r="O8" s="112">
        <f t="shared" si="1"/>
        <v>-3.9999999999999147E-2</v>
      </c>
      <c r="P8">
        <v>13.493935790725327</v>
      </c>
      <c r="Q8">
        <v>7.3912009512485142</v>
      </c>
      <c r="R8">
        <v>0</v>
      </c>
      <c r="S8">
        <v>1.7279429250891796</v>
      </c>
      <c r="T8">
        <v>10.986920332936981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12"/>
      <c r="I9">
        <f>BRPL_EOD!AA9+BRPL_EOD!AB9</f>
        <v>13.51</v>
      </c>
      <c r="J9">
        <f>BYPL_EOD!AA9+BYPL_EOD!AB9</f>
        <v>7.4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33.64</v>
      </c>
      <c r="O9" s="112">
        <f t="shared" si="1"/>
        <v>-3.9999999999999147E-2</v>
      </c>
      <c r="P9">
        <v>13.493935790725327</v>
      </c>
      <c r="Q9">
        <v>7.3912009512485142</v>
      </c>
      <c r="R9">
        <v>0</v>
      </c>
      <c r="S9">
        <v>1.7279429250891796</v>
      </c>
      <c r="T9">
        <v>10.986920332936981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12"/>
      <c r="I10">
        <f>BRPL_EOD!AA10+BRPL_EOD!AB10</f>
        <v>13.51</v>
      </c>
      <c r="J10">
        <f>BYPL_EOD!AA10+BYPL_EOD!AB10</f>
        <v>7.4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33.64</v>
      </c>
      <c r="O10" s="112">
        <f t="shared" si="1"/>
        <v>-3.9999999999999147E-2</v>
      </c>
      <c r="P10">
        <v>13.493935790725327</v>
      </c>
      <c r="Q10">
        <v>7.3912009512485142</v>
      </c>
      <c r="R10">
        <v>0</v>
      </c>
      <c r="S10">
        <v>1.7279429250891796</v>
      </c>
      <c r="T10">
        <v>10.986920332936981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12"/>
      <c r="I11">
        <f>BRPL_EOD!AA11+BRPL_EOD!AB11</f>
        <v>13.51</v>
      </c>
      <c r="J11">
        <f>BYPL_EOD!AA11+BYPL_EOD!AB11</f>
        <v>7.4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33.64</v>
      </c>
      <c r="O11" s="112">
        <f t="shared" si="1"/>
        <v>-3.9999999999999147E-2</v>
      </c>
      <c r="P11">
        <v>13.493935790725327</v>
      </c>
      <c r="Q11">
        <v>7.3912009512485142</v>
      </c>
      <c r="R11">
        <v>0</v>
      </c>
      <c r="S11">
        <v>1.7279429250891796</v>
      </c>
      <c r="T11">
        <v>10.986920332936981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12"/>
      <c r="I12">
        <f>BRPL_EOD!AA12+BRPL_EOD!AB12</f>
        <v>13.48</v>
      </c>
      <c r="J12">
        <f>BYPL_EOD!AA12+BYPL_EOD!AB12</f>
        <v>7.38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33.64</v>
      </c>
      <c r="O12" s="112">
        <f t="shared" si="1"/>
        <v>-3.9999999999999147E-2</v>
      </c>
      <c r="P12">
        <v>13.46397146254459</v>
      </c>
      <c r="Q12">
        <v>7.3712247324613553</v>
      </c>
      <c r="R12">
        <v>0</v>
      </c>
      <c r="S12">
        <v>1.7778834720570751</v>
      </c>
      <c r="T12">
        <v>10.986920332936981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12"/>
      <c r="I13">
        <f>BRPL_EOD!AA13+BRPL_EOD!AB13</f>
        <v>13.48</v>
      </c>
      <c r="J13">
        <f>BYPL_EOD!AA13+BYPL_EOD!AB13</f>
        <v>7.38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33.64</v>
      </c>
      <c r="O13" s="112">
        <f t="shared" si="1"/>
        <v>-3.9999999999999147E-2</v>
      </c>
      <c r="P13">
        <v>13.46397146254459</v>
      </c>
      <c r="Q13">
        <v>7.3712247324613553</v>
      </c>
      <c r="R13">
        <v>0</v>
      </c>
      <c r="S13">
        <v>1.7778834720570751</v>
      </c>
      <c r="T13">
        <v>10.986920332936981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12"/>
      <c r="I14">
        <f>BRPL_EOD!AA14+BRPL_EOD!AB14</f>
        <v>13.48</v>
      </c>
      <c r="J14">
        <f>BYPL_EOD!AA14+BYPL_EOD!AB14</f>
        <v>7.38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33.64</v>
      </c>
      <c r="O14" s="112">
        <f t="shared" si="1"/>
        <v>-3.9999999999999147E-2</v>
      </c>
      <c r="P14">
        <v>13.46397146254459</v>
      </c>
      <c r="Q14">
        <v>7.3712247324613553</v>
      </c>
      <c r="R14">
        <v>0</v>
      </c>
      <c r="S14">
        <v>1.7778834720570751</v>
      </c>
      <c r="T14">
        <v>10.986920332936981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12"/>
      <c r="I15">
        <f>BRPL_EOD!AA15+BRPL_EOD!AB15</f>
        <v>13.48</v>
      </c>
      <c r="J15">
        <f>BYPL_EOD!AA15+BYPL_EOD!AB15</f>
        <v>7.38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33.64</v>
      </c>
      <c r="O15" s="112">
        <f t="shared" si="1"/>
        <v>-3.9999999999999147E-2</v>
      </c>
      <c r="P15">
        <v>13.46397146254459</v>
      </c>
      <c r="Q15">
        <v>7.3712247324613553</v>
      </c>
      <c r="R15">
        <v>0</v>
      </c>
      <c r="S15">
        <v>1.7778834720570751</v>
      </c>
      <c r="T15">
        <v>10.986920332936981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12"/>
      <c r="I16">
        <f>BRPL_EOD!AA16+BRPL_EOD!AB16</f>
        <v>13.48</v>
      </c>
      <c r="J16">
        <f>BYPL_EOD!AA16+BYPL_EOD!AB16</f>
        <v>7.38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33.64</v>
      </c>
      <c r="O16" s="112">
        <f t="shared" si="1"/>
        <v>-3.9999999999999147E-2</v>
      </c>
      <c r="P16">
        <v>13.46397146254459</v>
      </c>
      <c r="Q16">
        <v>7.3712247324613553</v>
      </c>
      <c r="R16">
        <v>0</v>
      </c>
      <c r="S16">
        <v>1.7778834720570751</v>
      </c>
      <c r="T16">
        <v>10.986920332936981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12"/>
      <c r="I17">
        <f>BRPL_EOD!AA17+BRPL_EOD!AB17</f>
        <v>13.48</v>
      </c>
      <c r="J17">
        <f>BYPL_EOD!AA17+BYPL_EOD!AB17</f>
        <v>7.38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33.64</v>
      </c>
      <c r="O17" s="112">
        <f t="shared" si="1"/>
        <v>-3.9999999999999147E-2</v>
      </c>
      <c r="P17">
        <v>13.46397146254459</v>
      </c>
      <c r="Q17">
        <v>7.3712247324613553</v>
      </c>
      <c r="R17">
        <v>0</v>
      </c>
      <c r="S17">
        <v>1.7778834720570751</v>
      </c>
      <c r="T17">
        <v>10.986920332936981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12"/>
      <c r="I18">
        <f>BRPL_EOD!AA18+BRPL_EOD!AB18</f>
        <v>13.48</v>
      </c>
      <c r="J18">
        <f>BYPL_EOD!AA18+BYPL_EOD!AB18</f>
        <v>7.38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33.64</v>
      </c>
      <c r="O18" s="112">
        <f t="shared" si="1"/>
        <v>-3.9999999999999147E-2</v>
      </c>
      <c r="P18">
        <v>13.46397146254459</v>
      </c>
      <c r="Q18">
        <v>7.3712247324613553</v>
      </c>
      <c r="R18">
        <v>0</v>
      </c>
      <c r="S18">
        <v>1.7778834720570751</v>
      </c>
      <c r="T18">
        <v>10.986920332936981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12"/>
      <c r="I19">
        <f>BRPL_EOD!AA19+BRPL_EOD!AB19</f>
        <v>13.48</v>
      </c>
      <c r="J19">
        <f>BYPL_EOD!AA19+BYPL_EOD!AB19</f>
        <v>7.38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33.64</v>
      </c>
      <c r="O19" s="112">
        <f t="shared" si="1"/>
        <v>-3.9999999999999147E-2</v>
      </c>
      <c r="P19">
        <v>13.46397146254459</v>
      </c>
      <c r="Q19">
        <v>7.3712247324613553</v>
      </c>
      <c r="R19">
        <v>0</v>
      </c>
      <c r="S19">
        <v>1.7778834720570751</v>
      </c>
      <c r="T19">
        <v>10.986920332936981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12"/>
      <c r="I20">
        <f>BRPL_EOD!AA20+BRPL_EOD!AB20</f>
        <v>12.88</v>
      </c>
      <c r="J20">
        <f>BYPL_EOD!AA20+BYPL_EOD!AB20</f>
        <v>7.05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32.659999999999997</v>
      </c>
      <c r="O20" s="112">
        <f t="shared" si="1"/>
        <v>0.94000000000000483</v>
      </c>
      <c r="P20">
        <v>13.250704225352115</v>
      </c>
      <c r="Q20">
        <v>7.2529087568891617</v>
      </c>
      <c r="R20">
        <v>0</v>
      </c>
      <c r="S20">
        <v>1.7797917942437234</v>
      </c>
      <c r="T20">
        <v>11.316595223515005</v>
      </c>
      <c r="U20" s="114">
        <f t="shared" si="2"/>
        <v>33.600000000000009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12"/>
      <c r="I21">
        <f>BRPL_EOD!AA21+BRPL_EOD!AB21</f>
        <v>12.88</v>
      </c>
      <c r="J21">
        <f>BYPL_EOD!AA21+BYPL_EOD!AB21</f>
        <v>7.05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32.659999999999997</v>
      </c>
      <c r="O21" s="112">
        <f t="shared" si="1"/>
        <v>0.94000000000000483</v>
      </c>
      <c r="P21">
        <v>13.250704225352115</v>
      </c>
      <c r="Q21">
        <v>7.2529087568891617</v>
      </c>
      <c r="R21">
        <v>0</v>
      </c>
      <c r="S21">
        <v>1.7797917942437234</v>
      </c>
      <c r="T21">
        <v>11.316595223515005</v>
      </c>
      <c r="U21" s="114">
        <f t="shared" si="2"/>
        <v>33.600000000000009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12"/>
      <c r="I22">
        <f>BRPL_EOD!AA22+BRPL_EOD!AB22</f>
        <v>12.88</v>
      </c>
      <c r="J22">
        <f>BYPL_EOD!AA22+BYPL_EOD!AB22</f>
        <v>7.05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32.659999999999997</v>
      </c>
      <c r="O22" s="112">
        <f t="shared" si="1"/>
        <v>-5.9999999999995168E-2</v>
      </c>
      <c r="P22">
        <v>12.856338028169016</v>
      </c>
      <c r="Q22">
        <v>7.0370483772198416</v>
      </c>
      <c r="R22">
        <v>0</v>
      </c>
      <c r="S22">
        <v>1.7268218003674221</v>
      </c>
      <c r="T22">
        <v>10.979791794243726</v>
      </c>
      <c r="U22" s="114">
        <f t="shared" si="2"/>
        <v>32.600000000000009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12"/>
      <c r="I23">
        <f>BRPL_EOD!AA23+BRPL_EOD!AB23</f>
        <v>12.88</v>
      </c>
      <c r="J23">
        <f>BYPL_EOD!AA23+BYPL_EOD!AB23</f>
        <v>7.05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32.659999999999997</v>
      </c>
      <c r="O23" s="112">
        <f t="shared" si="1"/>
        <v>-5.9999999999995168E-2</v>
      </c>
      <c r="P23">
        <v>12.856338028169016</v>
      </c>
      <c r="Q23">
        <v>7.0370483772198416</v>
      </c>
      <c r="R23">
        <v>0</v>
      </c>
      <c r="S23">
        <v>1.7268218003674221</v>
      </c>
      <c r="T23">
        <v>10.979791794243726</v>
      </c>
      <c r="U23" s="114">
        <f t="shared" si="2"/>
        <v>32.600000000000009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12"/>
      <c r="I24">
        <f>BRPL_EOD!AA24+BRPL_EOD!AB24</f>
        <v>12.88</v>
      </c>
      <c r="J24">
        <f>BYPL_EOD!AA24+BYPL_EOD!AB24</f>
        <v>7.05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32.659999999999997</v>
      </c>
      <c r="O24" s="112">
        <f t="shared" si="1"/>
        <v>-5.9999999999995168E-2</v>
      </c>
      <c r="P24">
        <v>12.856338028169016</v>
      </c>
      <c r="Q24">
        <v>7.0370483772198416</v>
      </c>
      <c r="R24">
        <v>0</v>
      </c>
      <c r="S24">
        <v>1.7268218003674221</v>
      </c>
      <c r="T24">
        <v>10.979791794243726</v>
      </c>
      <c r="U24" s="114">
        <f t="shared" si="2"/>
        <v>32.600000000000009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12"/>
      <c r="I25">
        <f>BRPL_EOD!AA25+BRPL_EOD!AB25</f>
        <v>12.88</v>
      </c>
      <c r="J25">
        <f>BYPL_EOD!AA25+BYPL_EOD!AB25</f>
        <v>7.05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32.659999999999997</v>
      </c>
      <c r="O25" s="112">
        <f t="shared" si="1"/>
        <v>-5.9999999999995168E-2</v>
      </c>
      <c r="P25">
        <v>12.856338028169016</v>
      </c>
      <c r="Q25">
        <v>7.0370483772198416</v>
      </c>
      <c r="R25">
        <v>0</v>
      </c>
      <c r="S25">
        <v>1.7268218003674221</v>
      </c>
      <c r="T25">
        <v>10.979791794243726</v>
      </c>
      <c r="U25" s="114">
        <f t="shared" si="2"/>
        <v>32.600000000000009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12"/>
      <c r="I26">
        <f>BRPL_EOD!AA26+BRPL_EOD!AB26</f>
        <v>12.88</v>
      </c>
      <c r="J26">
        <f>BYPL_EOD!AA26+BYPL_EOD!AB26</f>
        <v>7.05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32.659999999999997</v>
      </c>
      <c r="O26" s="112">
        <f t="shared" si="1"/>
        <v>-5.9999999999995168E-2</v>
      </c>
      <c r="P26">
        <v>12.856338028169016</v>
      </c>
      <c r="Q26">
        <v>7.0370483772198416</v>
      </c>
      <c r="R26">
        <v>0</v>
      </c>
      <c r="S26">
        <v>1.7268218003674221</v>
      </c>
      <c r="T26">
        <v>10.979791794243726</v>
      </c>
      <c r="U26" s="114">
        <f t="shared" si="2"/>
        <v>32.600000000000009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12"/>
      <c r="I27">
        <f>BRPL_EOD!AA27+BRPL_EOD!AB27</f>
        <v>12.84</v>
      </c>
      <c r="J27">
        <f>BYPL_EOD!AA27+BYPL_EOD!AB27</f>
        <v>7.03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32.650000000000006</v>
      </c>
      <c r="O27" s="112">
        <f t="shared" si="1"/>
        <v>-5.0000000000004263E-2</v>
      </c>
      <c r="P27">
        <v>12.820336906584991</v>
      </c>
      <c r="Q27">
        <v>7.0192343032159261</v>
      </c>
      <c r="R27">
        <v>0</v>
      </c>
      <c r="S27">
        <v>1.7772741194486981</v>
      </c>
      <c r="T27">
        <v>10.983154670750382</v>
      </c>
      <c r="U27" s="114">
        <f t="shared" si="2"/>
        <v>32.599999999999994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84</v>
      </c>
      <c r="G28">
        <f t="shared" si="5"/>
        <v>32.6</v>
      </c>
      <c r="H28" s="112"/>
      <c r="I28">
        <f>BRPL_EOD!AA28+BRPL_EOD!AB28</f>
        <v>12.84</v>
      </c>
      <c r="J28">
        <f>BYPL_EOD!AA28+BYPL_EOD!AB28</f>
        <v>7.03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32.650000000000006</v>
      </c>
      <c r="O28" s="112">
        <f t="shared" si="1"/>
        <v>-5.0000000000004263E-2</v>
      </c>
      <c r="P28">
        <v>12.820336906584991</v>
      </c>
      <c r="Q28">
        <v>7.0192343032159261</v>
      </c>
      <c r="R28">
        <v>0</v>
      </c>
      <c r="S28">
        <v>1.7772741194486981</v>
      </c>
      <c r="T28">
        <v>10.983154670750382</v>
      </c>
      <c r="U28" s="114">
        <f t="shared" si="2"/>
        <v>32.599999999999994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84</v>
      </c>
      <c r="G29">
        <f t="shared" si="5"/>
        <v>32.6</v>
      </c>
      <c r="H29" s="112"/>
      <c r="I29">
        <f>BRPL_EOD!AA29+BRPL_EOD!AB29</f>
        <v>12.84</v>
      </c>
      <c r="J29">
        <f>BYPL_EOD!AA29+BYPL_EOD!AB29</f>
        <v>7.03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32.650000000000006</v>
      </c>
      <c r="O29" s="112">
        <f t="shared" si="1"/>
        <v>-5.0000000000004263E-2</v>
      </c>
      <c r="P29">
        <v>12.820336906584991</v>
      </c>
      <c r="Q29">
        <v>7.0192343032159261</v>
      </c>
      <c r="R29">
        <v>0</v>
      </c>
      <c r="S29">
        <v>1.7772741194486981</v>
      </c>
      <c r="T29">
        <v>10.983154670750382</v>
      </c>
      <c r="U29" s="114">
        <f t="shared" si="2"/>
        <v>32.599999999999994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84</v>
      </c>
      <c r="G30">
        <f t="shared" si="5"/>
        <v>32.6</v>
      </c>
      <c r="H30" s="112"/>
      <c r="I30">
        <f>BRPL_EOD!AA30+BRPL_EOD!AB30</f>
        <v>12.84</v>
      </c>
      <c r="J30">
        <f>BYPL_EOD!AA30+BYPL_EOD!AB30</f>
        <v>7.03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32.650000000000006</v>
      </c>
      <c r="O30" s="112">
        <f t="shared" si="1"/>
        <v>-5.0000000000004263E-2</v>
      </c>
      <c r="P30">
        <v>12.820336906584991</v>
      </c>
      <c r="Q30">
        <v>7.0192343032159261</v>
      </c>
      <c r="R30">
        <v>0</v>
      </c>
      <c r="S30">
        <v>1.7772741194486981</v>
      </c>
      <c r="T30">
        <v>10.983154670750382</v>
      </c>
      <c r="U30" s="114">
        <f t="shared" si="2"/>
        <v>32.599999999999994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84</v>
      </c>
      <c r="G31">
        <f t="shared" si="5"/>
        <v>32.6</v>
      </c>
      <c r="H31" s="112"/>
      <c r="I31">
        <f>BRPL_EOD!AA31+BRPL_EOD!AB31</f>
        <v>12.88</v>
      </c>
      <c r="J31">
        <f>BYPL_EOD!AA31+BYPL_EOD!AB31</f>
        <v>7.05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32.659999999999997</v>
      </c>
      <c r="O31" s="112">
        <f t="shared" si="1"/>
        <v>-5.9999999999995168E-2</v>
      </c>
      <c r="P31">
        <v>12.856338028169016</v>
      </c>
      <c r="Q31">
        <v>7.0370483772198416</v>
      </c>
      <c r="R31">
        <v>0</v>
      </c>
      <c r="S31">
        <v>1.7268218003674221</v>
      </c>
      <c r="T31">
        <v>10.979791794243726</v>
      </c>
      <c r="U31" s="114">
        <f t="shared" si="2"/>
        <v>32.600000000000009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84</v>
      </c>
      <c r="G32">
        <f t="shared" si="5"/>
        <v>32.6</v>
      </c>
      <c r="H32" s="112"/>
      <c r="I32">
        <f>BRPL_EOD!AA32+BRPL_EOD!AB32</f>
        <v>12.88</v>
      </c>
      <c r="J32">
        <f>BYPL_EOD!AA32+BYPL_EOD!AB32</f>
        <v>7.05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32.659999999999997</v>
      </c>
      <c r="O32" s="112">
        <f t="shared" si="1"/>
        <v>-5.9999999999995168E-2</v>
      </c>
      <c r="P32">
        <v>12.856338028169016</v>
      </c>
      <c r="Q32">
        <v>7.0370483772198416</v>
      </c>
      <c r="R32">
        <v>0</v>
      </c>
      <c r="S32">
        <v>1.7268218003674221</v>
      </c>
      <c r="T32">
        <v>10.979791794243726</v>
      </c>
      <c r="U32" s="114">
        <f t="shared" si="2"/>
        <v>32.600000000000009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84</v>
      </c>
      <c r="G33">
        <f t="shared" si="5"/>
        <v>32.6</v>
      </c>
      <c r="H33" s="112"/>
      <c r="I33">
        <f>BRPL_EOD!AA33+BRPL_EOD!AB33</f>
        <v>12.88</v>
      </c>
      <c r="J33">
        <f>BYPL_EOD!AA33+BYPL_EOD!AB33</f>
        <v>7.05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32.659999999999997</v>
      </c>
      <c r="O33" s="112">
        <f t="shared" si="1"/>
        <v>-5.9999999999995168E-2</v>
      </c>
      <c r="P33">
        <v>12.856338028169016</v>
      </c>
      <c r="Q33">
        <v>7.0370483772198416</v>
      </c>
      <c r="R33">
        <v>0</v>
      </c>
      <c r="S33">
        <v>1.7268218003674221</v>
      </c>
      <c r="T33">
        <v>10.979791794243726</v>
      </c>
      <c r="U33" s="114">
        <f t="shared" si="2"/>
        <v>32.600000000000009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84</v>
      </c>
      <c r="G34">
        <f t="shared" si="5"/>
        <v>32.6</v>
      </c>
      <c r="H34" s="112"/>
      <c r="I34">
        <f>BRPL_EOD!AA34+BRPL_EOD!AB34</f>
        <v>12.88</v>
      </c>
      <c r="J34">
        <f>BYPL_EOD!AA34+BYPL_EOD!AB34</f>
        <v>7.05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32.659999999999997</v>
      </c>
      <c r="O34" s="112">
        <f t="shared" si="1"/>
        <v>-5.9999999999995168E-2</v>
      </c>
      <c r="P34">
        <v>12.856338028169016</v>
      </c>
      <c r="Q34">
        <v>7.0370483772198416</v>
      </c>
      <c r="R34">
        <v>0</v>
      </c>
      <c r="S34">
        <v>1.7268218003674221</v>
      </c>
      <c r="T34">
        <v>10.979791794243726</v>
      </c>
      <c r="U34" s="114">
        <f t="shared" si="2"/>
        <v>32.600000000000009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84</v>
      </c>
      <c r="G35">
        <f t="shared" si="5"/>
        <v>32.6</v>
      </c>
      <c r="H35" s="112"/>
      <c r="I35">
        <f>BRPL_EOD!AA35+BRPL_EOD!AB35</f>
        <v>12.88</v>
      </c>
      <c r="J35">
        <f>BYPL_EOD!AA35+BYPL_EOD!AB35</f>
        <v>7.05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32.659999999999997</v>
      </c>
      <c r="O35" s="112">
        <f t="shared" si="1"/>
        <v>-5.9999999999995168E-2</v>
      </c>
      <c r="P35">
        <v>12.856338028169016</v>
      </c>
      <c r="Q35">
        <v>7.0370483772198416</v>
      </c>
      <c r="R35">
        <v>0</v>
      </c>
      <c r="S35">
        <v>1.7268218003674221</v>
      </c>
      <c r="T35">
        <v>10.979791794243726</v>
      </c>
      <c r="U35" s="114">
        <f t="shared" si="2"/>
        <v>32.600000000000009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84</v>
      </c>
      <c r="G36">
        <f t="shared" si="5"/>
        <v>32.6</v>
      </c>
      <c r="H36" s="112"/>
      <c r="I36">
        <f>BRPL_EOD!AA36+BRPL_EOD!AB36</f>
        <v>12.88</v>
      </c>
      <c r="J36">
        <f>BYPL_EOD!AA36+BYPL_EOD!AB36</f>
        <v>7.05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32.659999999999997</v>
      </c>
      <c r="O36" s="112">
        <f t="shared" si="1"/>
        <v>-5.9999999999995168E-2</v>
      </c>
      <c r="P36">
        <v>12.856338028169016</v>
      </c>
      <c r="Q36">
        <v>7.0370483772198416</v>
      </c>
      <c r="R36">
        <v>0</v>
      </c>
      <c r="S36">
        <v>1.7268218003674221</v>
      </c>
      <c r="T36">
        <v>10.979791794243726</v>
      </c>
      <c r="U36" s="114">
        <f t="shared" si="2"/>
        <v>32.600000000000009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84</v>
      </c>
      <c r="G37">
        <f t="shared" si="5"/>
        <v>32.6</v>
      </c>
      <c r="H37" s="112"/>
      <c r="I37">
        <f>BRPL_EOD!AA37+BRPL_EOD!AB37</f>
        <v>12.88</v>
      </c>
      <c r="J37">
        <f>BYPL_EOD!AA37+BYPL_EOD!AB37</f>
        <v>7.05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32.659999999999997</v>
      </c>
      <c r="O37" s="112">
        <f t="shared" si="1"/>
        <v>-5.9999999999995168E-2</v>
      </c>
      <c r="P37">
        <v>12.856338028169016</v>
      </c>
      <c r="Q37">
        <v>7.0370483772198416</v>
      </c>
      <c r="R37">
        <v>0</v>
      </c>
      <c r="S37">
        <v>1.7268218003674221</v>
      </c>
      <c r="T37">
        <v>10.979791794243726</v>
      </c>
      <c r="U37" s="114">
        <f t="shared" si="2"/>
        <v>32.600000000000009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84</v>
      </c>
      <c r="G38">
        <f t="shared" si="5"/>
        <v>32.6</v>
      </c>
      <c r="H38" s="112"/>
      <c r="I38">
        <f>BRPL_EOD!AA38+BRPL_EOD!AB38</f>
        <v>12.88</v>
      </c>
      <c r="J38">
        <f>BYPL_EOD!AA38+BYPL_EOD!AB38</f>
        <v>7.05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32.659999999999997</v>
      </c>
      <c r="O38" s="112">
        <f t="shared" si="1"/>
        <v>-5.9999999999995168E-2</v>
      </c>
      <c r="P38">
        <v>12.856338028169016</v>
      </c>
      <c r="Q38">
        <v>7.0370483772198416</v>
      </c>
      <c r="R38">
        <v>0</v>
      </c>
      <c r="S38">
        <v>1.7268218003674221</v>
      </c>
      <c r="T38">
        <v>10.979791794243726</v>
      </c>
      <c r="U38" s="114">
        <f t="shared" si="2"/>
        <v>32.600000000000009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30</v>
      </c>
      <c r="D39">
        <f>GT!M39</f>
        <v>32.299999999999997</v>
      </c>
      <c r="E39">
        <f>GT!N39</f>
        <v>0</v>
      </c>
      <c r="F39">
        <f t="shared" si="4"/>
        <v>114</v>
      </c>
      <c r="G39">
        <f t="shared" si="5"/>
        <v>32.299999999999997</v>
      </c>
      <c r="H39" s="112"/>
      <c r="I39">
        <f>BRPL_EOD!AA39+BRPL_EOD!AB39</f>
        <v>12.88</v>
      </c>
      <c r="J39">
        <f>BYPL_EOD!AA39+BYPL_EOD!AB39</f>
        <v>7.05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32.659999999999997</v>
      </c>
      <c r="O39" s="112">
        <f t="shared" si="1"/>
        <v>-0.35999999999999943</v>
      </c>
      <c r="P39">
        <v>12.738028169014086</v>
      </c>
      <c r="Q39">
        <v>6.9722902633190449</v>
      </c>
      <c r="R39">
        <v>0</v>
      </c>
      <c r="S39">
        <v>1.7109308022045315</v>
      </c>
      <c r="T39">
        <v>10.878750765462339</v>
      </c>
      <c r="U39" s="114">
        <f t="shared" si="2"/>
        <v>32.299999999999997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30</v>
      </c>
      <c r="D40">
        <f>GT!M40</f>
        <v>30.3</v>
      </c>
      <c r="E40">
        <f>GT!N40</f>
        <v>0</v>
      </c>
      <c r="F40">
        <f t="shared" si="4"/>
        <v>114</v>
      </c>
      <c r="G40">
        <f t="shared" si="5"/>
        <v>30.3</v>
      </c>
      <c r="H40" s="112"/>
      <c r="I40">
        <f>BRPL_EOD!AA40+BRPL_EOD!AB40</f>
        <v>10.98</v>
      </c>
      <c r="J40">
        <f>BYPL_EOD!AA40+BYPL_EOD!AB40</f>
        <v>7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30.71</v>
      </c>
      <c r="O40" s="112">
        <f t="shared" si="1"/>
        <v>-0.41000000000000014</v>
      </c>
      <c r="P40">
        <v>10.833409312927385</v>
      </c>
      <c r="Q40">
        <v>6.9065450993161832</v>
      </c>
      <c r="R40">
        <v>0</v>
      </c>
      <c r="S40">
        <v>1.7069032888309996</v>
      </c>
      <c r="T40">
        <v>10.853142298925432</v>
      </c>
      <c r="U40" s="114">
        <f t="shared" si="2"/>
        <v>30.300000000000004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30</v>
      </c>
      <c r="D41">
        <f>GT!M41</f>
        <v>30.3</v>
      </c>
      <c r="E41">
        <f>GT!N41</f>
        <v>0</v>
      </c>
      <c r="F41">
        <f t="shared" si="4"/>
        <v>114</v>
      </c>
      <c r="G41">
        <f t="shared" si="5"/>
        <v>30.3</v>
      </c>
      <c r="H41" s="112"/>
      <c r="I41">
        <f>BRPL_EOD!AA41+BRPL_EOD!AB41</f>
        <v>10.98</v>
      </c>
      <c r="J41">
        <f>BYPL_EOD!AA41+BYPL_EOD!AB41</f>
        <v>7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30.71</v>
      </c>
      <c r="O41" s="112">
        <f t="shared" si="1"/>
        <v>-0.41000000000000014</v>
      </c>
      <c r="P41">
        <v>10.833409312927385</v>
      </c>
      <c r="Q41">
        <v>6.9065450993161832</v>
      </c>
      <c r="R41">
        <v>0</v>
      </c>
      <c r="S41">
        <v>1.7069032888309996</v>
      </c>
      <c r="T41">
        <v>10.853142298925432</v>
      </c>
      <c r="U41" s="114">
        <f t="shared" si="2"/>
        <v>30.300000000000004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30</v>
      </c>
      <c r="D42">
        <f>GT!M42</f>
        <v>30.3</v>
      </c>
      <c r="E42">
        <f>GT!N42</f>
        <v>0</v>
      </c>
      <c r="F42">
        <f t="shared" si="4"/>
        <v>114</v>
      </c>
      <c r="G42">
        <f t="shared" si="5"/>
        <v>30.3</v>
      </c>
      <c r="H42" s="112"/>
      <c r="I42">
        <f>BRPL_EOD!AA42+BRPL_EOD!AB42</f>
        <v>10.98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30.71</v>
      </c>
      <c r="O42" s="112">
        <f t="shared" si="1"/>
        <v>-0.41000000000000014</v>
      </c>
      <c r="P42">
        <v>10.833409312927385</v>
      </c>
      <c r="Q42">
        <v>6.9065450993161832</v>
      </c>
      <c r="R42">
        <v>0</v>
      </c>
      <c r="S42">
        <v>1.7069032888309996</v>
      </c>
      <c r="T42">
        <v>10.853142298925432</v>
      </c>
      <c r="U42" s="114">
        <f t="shared" si="2"/>
        <v>30.300000000000004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30</v>
      </c>
      <c r="D43">
        <f>GT!M43</f>
        <v>30.3</v>
      </c>
      <c r="E43">
        <f>GT!N43</f>
        <v>0</v>
      </c>
      <c r="F43">
        <f t="shared" si="4"/>
        <v>114</v>
      </c>
      <c r="G43">
        <f t="shared" si="5"/>
        <v>30.3</v>
      </c>
      <c r="H43" s="112"/>
      <c r="I43">
        <f>BRPL_EOD!AA43+BRPL_EOD!AB43</f>
        <v>11.02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30.7</v>
      </c>
      <c r="O43" s="112">
        <f t="shared" si="1"/>
        <v>-0.39999999999999858</v>
      </c>
      <c r="P43">
        <v>10.876416938110749</v>
      </c>
      <c r="Q43">
        <v>6.9087947882736156</v>
      </c>
      <c r="R43">
        <v>0</v>
      </c>
      <c r="S43">
        <v>1.6581107491856677</v>
      </c>
      <c r="T43">
        <v>10.856677524429967</v>
      </c>
      <c r="U43" s="114">
        <f t="shared" si="2"/>
        <v>30.299999999999997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30</v>
      </c>
      <c r="D44">
        <f>GT!M44</f>
        <v>30.3</v>
      </c>
      <c r="E44">
        <f>GT!N44</f>
        <v>0</v>
      </c>
      <c r="F44">
        <f t="shared" si="4"/>
        <v>114</v>
      </c>
      <c r="G44">
        <f t="shared" si="5"/>
        <v>30.3</v>
      </c>
      <c r="H44" s="112"/>
      <c r="I44">
        <f>BRPL_EOD!AA44+BRPL_EOD!AB44</f>
        <v>11.02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30.7</v>
      </c>
      <c r="O44" s="112">
        <f t="shared" si="1"/>
        <v>-0.39999999999999858</v>
      </c>
      <c r="P44">
        <v>10.876416938110749</v>
      </c>
      <c r="Q44">
        <v>6.9087947882736156</v>
      </c>
      <c r="R44">
        <v>0</v>
      </c>
      <c r="S44">
        <v>1.6581107491856677</v>
      </c>
      <c r="T44">
        <v>10.856677524429967</v>
      </c>
      <c r="U44" s="114">
        <f t="shared" si="2"/>
        <v>30.299999999999997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30</v>
      </c>
      <c r="D45">
        <f>GT!M45</f>
        <v>30.3</v>
      </c>
      <c r="E45">
        <f>GT!N45</f>
        <v>0</v>
      </c>
      <c r="F45">
        <f t="shared" si="4"/>
        <v>114</v>
      </c>
      <c r="G45">
        <f t="shared" si="5"/>
        <v>30.3</v>
      </c>
      <c r="H45" s="112"/>
      <c r="I45">
        <f>BRPL_EOD!AA45+BRPL_EOD!AB45</f>
        <v>11.02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30.7</v>
      </c>
      <c r="O45" s="112">
        <f t="shared" si="1"/>
        <v>-0.39999999999999858</v>
      </c>
      <c r="P45">
        <v>10.876416938110749</v>
      </c>
      <c r="Q45">
        <v>6.9087947882736156</v>
      </c>
      <c r="R45">
        <v>0</v>
      </c>
      <c r="S45">
        <v>1.6581107491856677</v>
      </c>
      <c r="T45">
        <v>10.856677524429967</v>
      </c>
      <c r="U45" s="114">
        <f t="shared" si="2"/>
        <v>30.299999999999997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30</v>
      </c>
      <c r="D46">
        <f>GT!M46</f>
        <v>30.3</v>
      </c>
      <c r="E46">
        <f>GT!N46</f>
        <v>0</v>
      </c>
      <c r="F46">
        <f t="shared" si="4"/>
        <v>114</v>
      </c>
      <c r="G46">
        <f t="shared" si="5"/>
        <v>30.3</v>
      </c>
      <c r="H46" s="112"/>
      <c r="I46">
        <f>BRPL_EOD!AA46+BRPL_EOD!AB46</f>
        <v>11.02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30.7</v>
      </c>
      <c r="O46" s="112">
        <f t="shared" si="1"/>
        <v>-0.39999999999999858</v>
      </c>
      <c r="P46">
        <v>10.876416938110749</v>
      </c>
      <c r="Q46">
        <v>6.9087947882736156</v>
      </c>
      <c r="R46">
        <v>0</v>
      </c>
      <c r="S46">
        <v>1.6581107491856677</v>
      </c>
      <c r="T46">
        <v>10.856677524429967</v>
      </c>
      <c r="U46" s="114">
        <f t="shared" si="2"/>
        <v>30.299999999999997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30</v>
      </c>
      <c r="D47">
        <f>GT!M47</f>
        <v>30.3</v>
      </c>
      <c r="E47">
        <f>GT!N47</f>
        <v>0</v>
      </c>
      <c r="F47">
        <f t="shared" si="4"/>
        <v>114</v>
      </c>
      <c r="G47">
        <f t="shared" si="5"/>
        <v>30.3</v>
      </c>
      <c r="H47" s="112"/>
      <c r="I47">
        <f>BRPL_EOD!AA47+BRPL_EOD!AB47</f>
        <v>11.02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30.7</v>
      </c>
      <c r="O47" s="112">
        <f t="shared" si="1"/>
        <v>-0.39999999999999858</v>
      </c>
      <c r="P47">
        <v>10.876416938110749</v>
      </c>
      <c r="Q47">
        <v>6.9087947882736156</v>
      </c>
      <c r="R47">
        <v>0</v>
      </c>
      <c r="S47">
        <v>1.6581107491856677</v>
      </c>
      <c r="T47">
        <v>10.856677524429967</v>
      </c>
      <c r="U47" s="114">
        <f t="shared" si="2"/>
        <v>30.299999999999997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30</v>
      </c>
      <c r="D48">
        <f>GT!M48</f>
        <v>30.3</v>
      </c>
      <c r="E48">
        <f>GT!N48</f>
        <v>0</v>
      </c>
      <c r="F48">
        <f t="shared" si="4"/>
        <v>114</v>
      </c>
      <c r="G48">
        <f t="shared" si="5"/>
        <v>30.3</v>
      </c>
      <c r="H48" s="112"/>
      <c r="I48">
        <f>BRPL_EOD!AA48+BRPL_EOD!AB48</f>
        <v>11.07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30.7</v>
      </c>
      <c r="O48" s="112">
        <f t="shared" si="1"/>
        <v>-0.39999999999999858</v>
      </c>
      <c r="P48">
        <v>10.925765472312705</v>
      </c>
      <c r="Q48">
        <v>6.9087947882736156</v>
      </c>
      <c r="R48">
        <v>0</v>
      </c>
      <c r="S48">
        <v>1.6087622149837133</v>
      </c>
      <c r="T48">
        <v>10.856677524429967</v>
      </c>
      <c r="U48" s="114">
        <f t="shared" si="2"/>
        <v>30.300000000000004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30</v>
      </c>
      <c r="D49">
        <f>GT!M49</f>
        <v>30.3</v>
      </c>
      <c r="E49">
        <f>GT!N49</f>
        <v>0</v>
      </c>
      <c r="F49">
        <f t="shared" si="4"/>
        <v>114</v>
      </c>
      <c r="G49">
        <f t="shared" si="5"/>
        <v>30.3</v>
      </c>
      <c r="H49" s="112"/>
      <c r="I49">
        <f>BRPL_EOD!AA49+BRPL_EOD!AB49</f>
        <v>11.07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30.7</v>
      </c>
      <c r="O49" s="112">
        <f t="shared" si="1"/>
        <v>-0.39999999999999858</v>
      </c>
      <c r="P49">
        <v>10.925765472312705</v>
      </c>
      <c r="Q49">
        <v>6.9087947882736156</v>
      </c>
      <c r="R49">
        <v>0</v>
      </c>
      <c r="S49">
        <v>1.6087622149837133</v>
      </c>
      <c r="T49">
        <v>10.856677524429967</v>
      </c>
      <c r="U49" s="114">
        <f t="shared" si="2"/>
        <v>30.300000000000004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30</v>
      </c>
      <c r="D50">
        <f>GT!M50</f>
        <v>30.3</v>
      </c>
      <c r="E50">
        <f>GT!N50</f>
        <v>0</v>
      </c>
      <c r="F50">
        <f t="shared" si="4"/>
        <v>114</v>
      </c>
      <c r="G50">
        <f t="shared" si="5"/>
        <v>30.3</v>
      </c>
      <c r="H50" s="112"/>
      <c r="I50">
        <f>BRPL_EOD!AA50+BRPL_EOD!AB50</f>
        <v>11.07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30.7</v>
      </c>
      <c r="O50" s="112">
        <f t="shared" si="1"/>
        <v>-0.39999999999999858</v>
      </c>
      <c r="P50">
        <v>10.925765472312705</v>
      </c>
      <c r="Q50">
        <v>6.9087947882736156</v>
      </c>
      <c r="R50">
        <v>0</v>
      </c>
      <c r="S50">
        <v>1.6087622149837133</v>
      </c>
      <c r="T50">
        <v>10.856677524429967</v>
      </c>
      <c r="U50" s="114">
        <f t="shared" si="2"/>
        <v>30.300000000000004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30.3</v>
      </c>
      <c r="E51">
        <f>GT!N51</f>
        <v>0</v>
      </c>
      <c r="F51">
        <f t="shared" si="4"/>
        <v>84</v>
      </c>
      <c r="G51">
        <f t="shared" si="5"/>
        <v>30.3</v>
      </c>
      <c r="H51" s="112"/>
      <c r="I51">
        <f>BRPL_EOD!AA51+BRPL_EOD!AB51</f>
        <v>11.12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30.699999999999996</v>
      </c>
      <c r="O51" s="112">
        <f t="shared" si="1"/>
        <v>-0.39999999999999503</v>
      </c>
      <c r="P51">
        <v>10.975114006514659</v>
      </c>
      <c r="Q51">
        <v>6.9087947882736165</v>
      </c>
      <c r="R51">
        <v>0</v>
      </c>
      <c r="S51">
        <v>1.5594136807817593</v>
      </c>
      <c r="T51">
        <v>10.856677524429969</v>
      </c>
      <c r="U51" s="114">
        <f t="shared" si="2"/>
        <v>30.300000000000004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30.3</v>
      </c>
      <c r="E52">
        <f>GT!N52</f>
        <v>0</v>
      </c>
      <c r="F52">
        <f t="shared" si="4"/>
        <v>84</v>
      </c>
      <c r="G52">
        <f t="shared" si="5"/>
        <v>30.3</v>
      </c>
      <c r="H52" s="112"/>
      <c r="I52">
        <f>BRPL_EOD!AA52+BRPL_EOD!AB52</f>
        <v>11.12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30.699999999999996</v>
      </c>
      <c r="O52" s="112">
        <f t="shared" si="1"/>
        <v>-0.39999999999999503</v>
      </c>
      <c r="P52">
        <v>10.975114006514659</v>
      </c>
      <c r="Q52">
        <v>6.9087947882736165</v>
      </c>
      <c r="R52">
        <v>0</v>
      </c>
      <c r="S52">
        <v>1.5594136807817593</v>
      </c>
      <c r="T52">
        <v>10.856677524429969</v>
      </c>
      <c r="U52" s="114">
        <f t="shared" si="2"/>
        <v>30.300000000000004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30.3</v>
      </c>
      <c r="E53">
        <f>GT!N53</f>
        <v>0</v>
      </c>
      <c r="F53">
        <f t="shared" si="4"/>
        <v>84</v>
      </c>
      <c r="G53">
        <f t="shared" si="5"/>
        <v>30.3</v>
      </c>
      <c r="H53" s="112"/>
      <c r="I53">
        <f>BRPL_EOD!AA53+BRPL_EOD!AB53</f>
        <v>11.12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30.699999999999996</v>
      </c>
      <c r="O53" s="112">
        <f t="shared" si="1"/>
        <v>-0.39999999999999503</v>
      </c>
      <c r="P53">
        <v>10.975114006514659</v>
      </c>
      <c r="Q53">
        <v>6.9087947882736165</v>
      </c>
      <c r="R53">
        <v>0</v>
      </c>
      <c r="S53">
        <v>1.5594136807817593</v>
      </c>
      <c r="T53">
        <v>10.856677524429969</v>
      </c>
      <c r="U53" s="114">
        <f t="shared" si="2"/>
        <v>30.300000000000004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30.3</v>
      </c>
      <c r="E54">
        <f>GT!N54</f>
        <v>0</v>
      </c>
      <c r="F54">
        <f t="shared" si="4"/>
        <v>84</v>
      </c>
      <c r="G54">
        <f t="shared" si="5"/>
        <v>30.3</v>
      </c>
      <c r="H54" s="112"/>
      <c r="I54">
        <f>BRPL_EOD!AA54+BRPL_EOD!AB54</f>
        <v>11.12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30.699999999999996</v>
      </c>
      <c r="O54" s="112">
        <f t="shared" si="1"/>
        <v>-0.39999999999999503</v>
      </c>
      <c r="P54">
        <v>10.975114006514659</v>
      </c>
      <c r="Q54">
        <v>6.9087947882736165</v>
      </c>
      <c r="R54">
        <v>0</v>
      </c>
      <c r="S54">
        <v>1.5594136807817593</v>
      </c>
      <c r="T54">
        <v>10.856677524429969</v>
      </c>
      <c r="U54" s="114">
        <f t="shared" si="2"/>
        <v>30.300000000000004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30.3</v>
      </c>
      <c r="E55">
        <f>GT!N55</f>
        <v>0</v>
      </c>
      <c r="F55">
        <f t="shared" si="4"/>
        <v>84</v>
      </c>
      <c r="G55">
        <f t="shared" si="5"/>
        <v>30.3</v>
      </c>
      <c r="H55" s="112"/>
      <c r="I55">
        <f>BRPL_EOD!AA55+BRPL_EOD!AB55</f>
        <v>11.12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30.699999999999996</v>
      </c>
      <c r="O55" s="112">
        <f t="shared" si="1"/>
        <v>-0.39999999999999503</v>
      </c>
      <c r="P55">
        <v>10.975114006514659</v>
      </c>
      <c r="Q55">
        <v>6.9087947882736165</v>
      </c>
      <c r="R55">
        <v>0</v>
      </c>
      <c r="S55">
        <v>1.5594136807817593</v>
      </c>
      <c r="T55">
        <v>10.856677524429969</v>
      </c>
      <c r="U55" s="114">
        <f t="shared" si="2"/>
        <v>30.300000000000004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84</v>
      </c>
      <c r="G56">
        <f t="shared" si="5"/>
        <v>30.3</v>
      </c>
      <c r="H56" s="112"/>
      <c r="I56">
        <f>BRPL_EOD!AA56+BRPL_EOD!AB56</f>
        <v>11.12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30.699999999999996</v>
      </c>
      <c r="O56" s="112">
        <f t="shared" si="1"/>
        <v>-0.39999999999999503</v>
      </c>
      <c r="P56">
        <v>10.975114006514659</v>
      </c>
      <c r="Q56">
        <v>6.9087947882736165</v>
      </c>
      <c r="R56">
        <v>0</v>
      </c>
      <c r="S56">
        <v>1.5594136807817593</v>
      </c>
      <c r="T56">
        <v>10.856677524429969</v>
      </c>
      <c r="U56" s="114">
        <f t="shared" si="2"/>
        <v>30.300000000000004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29.3</v>
      </c>
      <c r="E57">
        <f>GT!N57</f>
        <v>0</v>
      </c>
      <c r="F57">
        <f t="shared" si="4"/>
        <v>84</v>
      </c>
      <c r="G57">
        <f t="shared" si="5"/>
        <v>29.3</v>
      </c>
      <c r="H57" s="112"/>
      <c r="I57">
        <f>BRPL_EOD!AA57+BRPL_EOD!AB57</f>
        <v>10.15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29.729999999999997</v>
      </c>
      <c r="O57" s="112">
        <f t="shared" si="1"/>
        <v>-0.42999999999999616</v>
      </c>
      <c r="P57">
        <v>10.003195425496134</v>
      </c>
      <c r="Q57">
        <v>6.8987554658594021</v>
      </c>
      <c r="R57">
        <v>0</v>
      </c>
      <c r="S57">
        <v>1.5571476622939795</v>
      </c>
      <c r="T57">
        <v>10.84090144635049</v>
      </c>
      <c r="U57" s="114">
        <f t="shared" si="2"/>
        <v>29.300000000000004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29.3</v>
      </c>
      <c r="E58">
        <f>GT!N58</f>
        <v>0</v>
      </c>
      <c r="F58">
        <f t="shared" si="4"/>
        <v>84</v>
      </c>
      <c r="G58">
        <f t="shared" si="5"/>
        <v>29.3</v>
      </c>
      <c r="H58" s="112"/>
      <c r="I58">
        <f>BRPL_EOD!AA58+BRPL_EOD!AB58</f>
        <v>10.15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29.729999999999997</v>
      </c>
      <c r="O58" s="112">
        <f t="shared" si="1"/>
        <v>-0.42999999999999616</v>
      </c>
      <c r="P58">
        <v>10.003195425496134</v>
      </c>
      <c r="Q58">
        <v>6.8987554658594021</v>
      </c>
      <c r="R58">
        <v>0</v>
      </c>
      <c r="S58">
        <v>1.5571476622939795</v>
      </c>
      <c r="T58">
        <v>10.84090144635049</v>
      </c>
      <c r="U58" s="114">
        <f t="shared" si="2"/>
        <v>29.300000000000004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29.3</v>
      </c>
      <c r="E59">
        <f>GT!N59</f>
        <v>0</v>
      </c>
      <c r="F59">
        <f t="shared" si="4"/>
        <v>84</v>
      </c>
      <c r="G59">
        <f t="shared" si="5"/>
        <v>29.3</v>
      </c>
      <c r="H59" s="112"/>
      <c r="I59">
        <f>BRPL_EOD!AA59+BRPL_EOD!AB59</f>
        <v>10.15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29.729999999999997</v>
      </c>
      <c r="O59" s="112">
        <f t="shared" si="1"/>
        <v>-0.42999999999999616</v>
      </c>
      <c r="P59">
        <v>10.003195425496134</v>
      </c>
      <c r="Q59">
        <v>6.8987554658594021</v>
      </c>
      <c r="R59">
        <v>0</v>
      </c>
      <c r="S59">
        <v>1.5571476622939795</v>
      </c>
      <c r="T59">
        <v>10.84090144635049</v>
      </c>
      <c r="U59" s="114">
        <f t="shared" si="2"/>
        <v>29.300000000000004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29.3</v>
      </c>
      <c r="E60">
        <f>GT!N60</f>
        <v>0</v>
      </c>
      <c r="F60">
        <f t="shared" si="4"/>
        <v>84</v>
      </c>
      <c r="G60">
        <f t="shared" si="5"/>
        <v>29.3</v>
      </c>
      <c r="H60" s="112"/>
      <c r="I60">
        <f>BRPL_EOD!AA60+BRPL_EOD!AB60</f>
        <v>10.15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29.729999999999997</v>
      </c>
      <c r="O60" s="112">
        <f t="shared" si="1"/>
        <v>-0.42999999999999616</v>
      </c>
      <c r="P60">
        <v>10.003195425496134</v>
      </c>
      <c r="Q60">
        <v>6.8987554658594021</v>
      </c>
      <c r="R60">
        <v>0</v>
      </c>
      <c r="S60">
        <v>1.5571476622939795</v>
      </c>
      <c r="T60">
        <v>10.84090144635049</v>
      </c>
      <c r="U60" s="114">
        <f t="shared" si="2"/>
        <v>29.300000000000004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29.3</v>
      </c>
      <c r="E61">
        <f>GT!N61</f>
        <v>0</v>
      </c>
      <c r="F61">
        <f t="shared" si="4"/>
        <v>84</v>
      </c>
      <c r="G61">
        <f t="shared" si="5"/>
        <v>29.3</v>
      </c>
      <c r="H61" s="112"/>
      <c r="I61">
        <f>BRPL_EOD!AA61+BRPL_EOD!AB61</f>
        <v>10.15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29.729999999999997</v>
      </c>
      <c r="O61" s="112">
        <f t="shared" si="1"/>
        <v>-0.42999999999999616</v>
      </c>
      <c r="P61">
        <v>10.003195425496134</v>
      </c>
      <c r="Q61">
        <v>6.8987554658594021</v>
      </c>
      <c r="R61">
        <v>0</v>
      </c>
      <c r="S61">
        <v>1.5571476622939795</v>
      </c>
      <c r="T61">
        <v>10.84090144635049</v>
      </c>
      <c r="U61" s="114">
        <f t="shared" si="2"/>
        <v>29.300000000000004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29.3</v>
      </c>
      <c r="E62">
        <f>GT!N62</f>
        <v>0</v>
      </c>
      <c r="F62">
        <f t="shared" si="4"/>
        <v>84</v>
      </c>
      <c r="G62">
        <f t="shared" si="5"/>
        <v>29.3</v>
      </c>
      <c r="H62" s="112"/>
      <c r="I62">
        <f>BRPL_EOD!AA62+BRPL_EOD!AB62</f>
        <v>10.15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29.729999999999997</v>
      </c>
      <c r="O62" s="112">
        <f t="shared" si="1"/>
        <v>-0.42999999999999616</v>
      </c>
      <c r="P62">
        <v>10.003195425496134</v>
      </c>
      <c r="Q62">
        <v>6.8987554658594021</v>
      </c>
      <c r="R62">
        <v>0</v>
      </c>
      <c r="S62">
        <v>1.5571476622939795</v>
      </c>
      <c r="T62">
        <v>10.84090144635049</v>
      </c>
      <c r="U62" s="114">
        <f t="shared" si="2"/>
        <v>29.300000000000004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29.3</v>
      </c>
      <c r="E63">
        <f>GT!N63</f>
        <v>0</v>
      </c>
      <c r="F63">
        <f t="shared" si="4"/>
        <v>84</v>
      </c>
      <c r="G63">
        <f t="shared" si="5"/>
        <v>29.3</v>
      </c>
      <c r="H63" s="112"/>
      <c r="I63">
        <f>BRPL_EOD!AA63+BRPL_EOD!AB63</f>
        <v>10.15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29.729999999999997</v>
      </c>
      <c r="O63" s="112">
        <f t="shared" si="1"/>
        <v>-0.42999999999999616</v>
      </c>
      <c r="P63">
        <v>10.003195425496134</v>
      </c>
      <c r="Q63">
        <v>6.8987554658594021</v>
      </c>
      <c r="R63">
        <v>0</v>
      </c>
      <c r="S63">
        <v>1.5571476622939795</v>
      </c>
      <c r="T63">
        <v>10.84090144635049</v>
      </c>
      <c r="U63" s="114">
        <f t="shared" si="2"/>
        <v>29.300000000000004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29.3</v>
      </c>
      <c r="E64">
        <f>GT!N64</f>
        <v>0</v>
      </c>
      <c r="F64">
        <f t="shared" si="4"/>
        <v>84</v>
      </c>
      <c r="G64">
        <f t="shared" si="5"/>
        <v>29.3</v>
      </c>
      <c r="H64" s="112"/>
      <c r="I64">
        <f>BRPL_EOD!AA64+BRPL_EOD!AB64</f>
        <v>10.15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29.729999999999997</v>
      </c>
      <c r="O64" s="112">
        <f t="shared" si="1"/>
        <v>-0.42999999999999616</v>
      </c>
      <c r="P64">
        <v>10.003195425496134</v>
      </c>
      <c r="Q64">
        <v>6.8987554658594021</v>
      </c>
      <c r="R64">
        <v>0</v>
      </c>
      <c r="S64">
        <v>1.5571476622939795</v>
      </c>
      <c r="T64">
        <v>10.84090144635049</v>
      </c>
      <c r="U64" s="114">
        <f t="shared" si="2"/>
        <v>29.300000000000004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29.3</v>
      </c>
      <c r="E65">
        <f>GT!N65</f>
        <v>0</v>
      </c>
      <c r="F65">
        <f t="shared" si="4"/>
        <v>84</v>
      </c>
      <c r="G65">
        <f t="shared" si="5"/>
        <v>29.3</v>
      </c>
      <c r="H65" s="112"/>
      <c r="I65">
        <f>BRPL_EOD!AA65+BRPL_EOD!AB65</f>
        <v>10.15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29.729999999999997</v>
      </c>
      <c r="O65" s="112">
        <f t="shared" si="1"/>
        <v>-0.42999999999999616</v>
      </c>
      <c r="P65">
        <v>10.003195425496134</v>
      </c>
      <c r="Q65">
        <v>6.8987554658594021</v>
      </c>
      <c r="R65">
        <v>0</v>
      </c>
      <c r="S65">
        <v>1.5571476622939795</v>
      </c>
      <c r="T65">
        <v>10.84090144635049</v>
      </c>
      <c r="U65" s="114">
        <f t="shared" si="2"/>
        <v>29.300000000000004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84</v>
      </c>
      <c r="G66">
        <f t="shared" si="5"/>
        <v>29.3</v>
      </c>
      <c r="H66" s="112"/>
      <c r="I66">
        <f>BRPL_EOD!AA66+BRPL_EOD!AB66</f>
        <v>10.15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29.729999999999997</v>
      </c>
      <c r="O66" s="112">
        <f t="shared" si="1"/>
        <v>-0.42999999999999616</v>
      </c>
      <c r="P66">
        <v>10.003195425496134</v>
      </c>
      <c r="Q66">
        <v>6.8987554658594021</v>
      </c>
      <c r="R66">
        <v>0</v>
      </c>
      <c r="S66">
        <v>1.5571476622939795</v>
      </c>
      <c r="T66">
        <v>10.84090144635049</v>
      </c>
      <c r="U66" s="114">
        <f t="shared" si="2"/>
        <v>29.300000000000004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29.3</v>
      </c>
      <c r="E67">
        <f>GT!N67</f>
        <v>0</v>
      </c>
      <c r="F67">
        <f t="shared" si="4"/>
        <v>84</v>
      </c>
      <c r="G67">
        <f t="shared" si="5"/>
        <v>29.3</v>
      </c>
      <c r="H67" s="112"/>
      <c r="I67">
        <f>BRPL_EOD!AA67+BRPL_EOD!AB67</f>
        <v>10.15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29.729999999999997</v>
      </c>
      <c r="O67" s="112">
        <f t="shared" ref="O67:O98" si="7">G67-N67</f>
        <v>-0.42999999999999616</v>
      </c>
      <c r="P67">
        <v>10.003195425496134</v>
      </c>
      <c r="Q67">
        <v>6.8987554658594021</v>
      </c>
      <c r="R67">
        <v>0</v>
      </c>
      <c r="S67">
        <v>1.5571476622939795</v>
      </c>
      <c r="T67">
        <v>10.84090144635049</v>
      </c>
      <c r="U67" s="114">
        <f t="shared" ref="U67:U98" si="8">SUM(P67:T67)</f>
        <v>29.300000000000004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29.3</v>
      </c>
      <c r="E68">
        <f>GT!N68</f>
        <v>0</v>
      </c>
      <c r="F68">
        <f t="shared" ref="F68:F98" si="10">B68+C68</f>
        <v>84</v>
      </c>
      <c r="G68">
        <f t="shared" ref="G68:G98" si="11">D68+E68-X68</f>
        <v>29.3</v>
      </c>
      <c r="H68" s="112"/>
      <c r="I68">
        <f>BRPL_EOD!AA68+BRPL_EOD!AB68</f>
        <v>10.15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29.729999999999997</v>
      </c>
      <c r="O68" s="112">
        <f t="shared" si="7"/>
        <v>-0.42999999999999616</v>
      </c>
      <c r="P68">
        <v>10.003195425496134</v>
      </c>
      <c r="Q68">
        <v>6.8987554658594021</v>
      </c>
      <c r="R68">
        <v>0</v>
      </c>
      <c r="S68">
        <v>1.5571476622939795</v>
      </c>
      <c r="T68">
        <v>10.84090144635049</v>
      </c>
      <c r="U68" s="114">
        <f t="shared" si="8"/>
        <v>29.300000000000004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29.3</v>
      </c>
      <c r="E69">
        <f>GT!N69</f>
        <v>0</v>
      </c>
      <c r="F69">
        <f t="shared" si="10"/>
        <v>84</v>
      </c>
      <c r="G69">
        <f t="shared" si="11"/>
        <v>29.3</v>
      </c>
      <c r="H69" s="112"/>
      <c r="I69">
        <f>BRPL_EOD!AA69+BRPL_EOD!AB69</f>
        <v>10.15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29.729999999999997</v>
      </c>
      <c r="O69" s="112">
        <f t="shared" si="7"/>
        <v>-0.42999999999999616</v>
      </c>
      <c r="P69">
        <v>10.003195425496134</v>
      </c>
      <c r="Q69">
        <v>6.8987554658594021</v>
      </c>
      <c r="R69">
        <v>0</v>
      </c>
      <c r="S69">
        <v>1.5571476622939795</v>
      </c>
      <c r="T69">
        <v>10.84090144635049</v>
      </c>
      <c r="U69" s="114">
        <f t="shared" si="8"/>
        <v>29.300000000000004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29.3</v>
      </c>
      <c r="E70">
        <f>GT!N70</f>
        <v>0</v>
      </c>
      <c r="F70">
        <f t="shared" si="10"/>
        <v>84</v>
      </c>
      <c r="G70">
        <f t="shared" si="11"/>
        <v>29.3</v>
      </c>
      <c r="H70" s="112"/>
      <c r="I70">
        <f>BRPL_EOD!AA70+BRPL_EOD!AB70</f>
        <v>10.15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29.729999999999997</v>
      </c>
      <c r="O70" s="112">
        <f t="shared" si="7"/>
        <v>-0.42999999999999616</v>
      </c>
      <c r="P70">
        <v>10.003195425496134</v>
      </c>
      <c r="Q70">
        <v>6.8987554658594021</v>
      </c>
      <c r="R70">
        <v>0</v>
      </c>
      <c r="S70">
        <v>1.5571476622939795</v>
      </c>
      <c r="T70">
        <v>10.84090144635049</v>
      </c>
      <c r="U70" s="114">
        <f t="shared" si="8"/>
        <v>29.300000000000004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29.3</v>
      </c>
      <c r="E71">
        <f>GT!N71</f>
        <v>0</v>
      </c>
      <c r="F71">
        <f t="shared" si="10"/>
        <v>84</v>
      </c>
      <c r="G71">
        <f t="shared" si="11"/>
        <v>29.3</v>
      </c>
      <c r="H71" s="112"/>
      <c r="I71">
        <f>BRPL_EOD!AA71+BRPL_EOD!AB71</f>
        <v>10.15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29.729999999999997</v>
      </c>
      <c r="O71" s="112">
        <f t="shared" si="7"/>
        <v>-0.42999999999999616</v>
      </c>
      <c r="P71">
        <v>10.003195425496134</v>
      </c>
      <c r="Q71">
        <v>6.8987554658594021</v>
      </c>
      <c r="R71">
        <v>0</v>
      </c>
      <c r="S71">
        <v>1.5571476622939795</v>
      </c>
      <c r="T71">
        <v>10.84090144635049</v>
      </c>
      <c r="U71" s="114">
        <f t="shared" si="8"/>
        <v>29.300000000000004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29.3</v>
      </c>
      <c r="E72">
        <f>GT!N72</f>
        <v>0</v>
      </c>
      <c r="F72">
        <f t="shared" si="10"/>
        <v>84</v>
      </c>
      <c r="G72">
        <f t="shared" si="11"/>
        <v>29.3</v>
      </c>
      <c r="H72" s="112"/>
      <c r="I72">
        <f>BRPL_EOD!AA72+BRPL_EOD!AB72</f>
        <v>10.15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29.729999999999997</v>
      </c>
      <c r="O72" s="112">
        <f t="shared" si="7"/>
        <v>-0.42999999999999616</v>
      </c>
      <c r="P72">
        <v>10.003195425496134</v>
      </c>
      <c r="Q72">
        <v>6.8987554658594021</v>
      </c>
      <c r="R72">
        <v>0</v>
      </c>
      <c r="S72">
        <v>1.5571476622939795</v>
      </c>
      <c r="T72">
        <v>10.84090144635049</v>
      </c>
      <c r="U72" s="114">
        <f t="shared" si="8"/>
        <v>29.300000000000004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29.3</v>
      </c>
      <c r="E73">
        <f>GT!N73</f>
        <v>0</v>
      </c>
      <c r="F73">
        <f t="shared" si="10"/>
        <v>84</v>
      </c>
      <c r="G73">
        <f t="shared" si="11"/>
        <v>29.3</v>
      </c>
      <c r="H73" s="112"/>
      <c r="I73">
        <f>BRPL_EOD!AA73+BRPL_EOD!AB73</f>
        <v>10.15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29.729999999999997</v>
      </c>
      <c r="O73" s="112">
        <f t="shared" si="7"/>
        <v>-0.42999999999999616</v>
      </c>
      <c r="P73">
        <v>10.003195425496134</v>
      </c>
      <c r="Q73">
        <v>6.8987554658594021</v>
      </c>
      <c r="R73">
        <v>0</v>
      </c>
      <c r="S73">
        <v>1.5571476622939795</v>
      </c>
      <c r="T73">
        <v>10.84090144635049</v>
      </c>
      <c r="U73" s="114">
        <f t="shared" si="8"/>
        <v>29.300000000000004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29.3</v>
      </c>
      <c r="E74">
        <f>GT!N74</f>
        <v>0</v>
      </c>
      <c r="F74">
        <f t="shared" si="10"/>
        <v>84</v>
      </c>
      <c r="G74">
        <f t="shared" si="11"/>
        <v>29.3</v>
      </c>
      <c r="H74" s="112"/>
      <c r="I74">
        <f>BRPL_EOD!AA74+BRPL_EOD!AB74</f>
        <v>10.15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29.729999999999997</v>
      </c>
      <c r="O74" s="112">
        <f t="shared" si="7"/>
        <v>-0.42999999999999616</v>
      </c>
      <c r="P74">
        <v>10.003195425496134</v>
      </c>
      <c r="Q74">
        <v>6.8987554658594021</v>
      </c>
      <c r="R74">
        <v>0</v>
      </c>
      <c r="S74">
        <v>1.5571476622939795</v>
      </c>
      <c r="T74">
        <v>10.84090144635049</v>
      </c>
      <c r="U74" s="114">
        <f t="shared" si="8"/>
        <v>29.300000000000004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29.6</v>
      </c>
      <c r="E75">
        <f>GT!N75</f>
        <v>0</v>
      </c>
      <c r="F75">
        <f t="shared" si="10"/>
        <v>84</v>
      </c>
      <c r="G75">
        <f t="shared" si="11"/>
        <v>29.6</v>
      </c>
      <c r="H75" s="112"/>
      <c r="I75">
        <f>BRPL_EOD!AA75+BRPL_EOD!AB75</f>
        <v>10.15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29.729999999999997</v>
      </c>
      <c r="O75" s="112">
        <f t="shared" si="7"/>
        <v>-0.12999999999999545</v>
      </c>
      <c r="P75">
        <v>10.105617221661623</v>
      </c>
      <c r="Q75">
        <v>6.9693911873528434</v>
      </c>
      <c r="R75">
        <v>0</v>
      </c>
      <c r="S75">
        <v>1.5730911537167847</v>
      </c>
      <c r="T75">
        <v>10.951900437268753</v>
      </c>
      <c r="U75" s="114">
        <f t="shared" si="8"/>
        <v>29.6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29.6</v>
      </c>
      <c r="E76">
        <f>GT!N76</f>
        <v>0</v>
      </c>
      <c r="F76">
        <f t="shared" si="10"/>
        <v>84</v>
      </c>
      <c r="G76">
        <f t="shared" si="11"/>
        <v>29.6</v>
      </c>
      <c r="H76" s="112"/>
      <c r="I76">
        <f>BRPL_EOD!AA76+BRPL_EOD!AB76</f>
        <v>10.15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29.729999999999997</v>
      </c>
      <c r="O76" s="112">
        <f t="shared" si="7"/>
        <v>-0.12999999999999545</v>
      </c>
      <c r="P76">
        <v>10.105617221661623</v>
      </c>
      <c r="Q76">
        <v>6.9693911873528434</v>
      </c>
      <c r="R76">
        <v>0</v>
      </c>
      <c r="S76">
        <v>1.5730911537167847</v>
      </c>
      <c r="T76">
        <v>10.951900437268753</v>
      </c>
      <c r="U76" s="114">
        <f t="shared" si="8"/>
        <v>29.6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29.6</v>
      </c>
      <c r="E77">
        <f>GT!N77</f>
        <v>0</v>
      </c>
      <c r="F77">
        <f t="shared" si="10"/>
        <v>84</v>
      </c>
      <c r="G77">
        <f t="shared" si="11"/>
        <v>29.6</v>
      </c>
      <c r="H77" s="112"/>
      <c r="I77">
        <f>BRPL_EOD!AA77+BRPL_EOD!AB77</f>
        <v>10.15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29.729999999999997</v>
      </c>
      <c r="O77" s="112">
        <f t="shared" si="7"/>
        <v>-0.12999999999999545</v>
      </c>
      <c r="P77">
        <v>10.105617221661623</v>
      </c>
      <c r="Q77">
        <v>6.9693911873528434</v>
      </c>
      <c r="R77">
        <v>0</v>
      </c>
      <c r="S77">
        <v>1.5730911537167847</v>
      </c>
      <c r="T77">
        <v>10.951900437268753</v>
      </c>
      <c r="U77" s="114">
        <f t="shared" si="8"/>
        <v>29.6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29.6</v>
      </c>
      <c r="E78">
        <f>GT!N78</f>
        <v>0</v>
      </c>
      <c r="F78">
        <f t="shared" si="10"/>
        <v>84</v>
      </c>
      <c r="G78">
        <f t="shared" si="11"/>
        <v>29.6</v>
      </c>
      <c r="H78" s="112"/>
      <c r="I78">
        <f>BRPL_EOD!AA78+BRPL_EOD!AB78</f>
        <v>10.15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29.729999999999997</v>
      </c>
      <c r="O78" s="112">
        <f t="shared" si="7"/>
        <v>-0.12999999999999545</v>
      </c>
      <c r="P78">
        <v>10.105617221661623</v>
      </c>
      <c r="Q78">
        <v>6.9693911873528434</v>
      </c>
      <c r="R78">
        <v>0</v>
      </c>
      <c r="S78">
        <v>1.5730911537167847</v>
      </c>
      <c r="T78">
        <v>10.951900437268753</v>
      </c>
      <c r="U78" s="114">
        <f t="shared" si="8"/>
        <v>29.6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29.6</v>
      </c>
      <c r="E79">
        <f>GT!N79</f>
        <v>0</v>
      </c>
      <c r="F79">
        <f t="shared" si="10"/>
        <v>84</v>
      </c>
      <c r="G79">
        <f t="shared" si="11"/>
        <v>29.6</v>
      </c>
      <c r="H79" s="112"/>
      <c r="I79">
        <f>BRPL_EOD!AA79+BRPL_EOD!AB79</f>
        <v>10.15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29.729999999999997</v>
      </c>
      <c r="O79" s="112">
        <f t="shared" si="7"/>
        <v>-0.12999999999999545</v>
      </c>
      <c r="P79">
        <v>10.105617221661623</v>
      </c>
      <c r="Q79">
        <v>6.9693911873528434</v>
      </c>
      <c r="R79">
        <v>0</v>
      </c>
      <c r="S79">
        <v>1.5730911537167847</v>
      </c>
      <c r="T79">
        <v>10.951900437268753</v>
      </c>
      <c r="U79" s="114">
        <f t="shared" si="8"/>
        <v>29.6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29.6</v>
      </c>
      <c r="E80">
        <f>GT!N80</f>
        <v>0</v>
      </c>
      <c r="F80">
        <f t="shared" si="10"/>
        <v>84</v>
      </c>
      <c r="G80">
        <f t="shared" si="11"/>
        <v>29.6</v>
      </c>
      <c r="H80" s="112"/>
      <c r="I80">
        <f>BRPL_EOD!AA80+BRPL_EOD!AB80</f>
        <v>10.15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29.729999999999997</v>
      </c>
      <c r="O80" s="112">
        <f t="shared" si="7"/>
        <v>-0.12999999999999545</v>
      </c>
      <c r="P80">
        <v>10.105617221661623</v>
      </c>
      <c r="Q80">
        <v>6.9693911873528434</v>
      </c>
      <c r="R80">
        <v>0</v>
      </c>
      <c r="S80">
        <v>1.5730911537167847</v>
      </c>
      <c r="T80">
        <v>10.951900437268753</v>
      </c>
      <c r="U80" s="114">
        <f t="shared" si="8"/>
        <v>29.6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29.6</v>
      </c>
      <c r="E81">
        <f>GT!N81</f>
        <v>0</v>
      </c>
      <c r="F81">
        <f t="shared" si="10"/>
        <v>84</v>
      </c>
      <c r="G81">
        <f t="shared" si="11"/>
        <v>29.6</v>
      </c>
      <c r="H81" s="112"/>
      <c r="I81">
        <f>BRPL_EOD!AA81+BRPL_EOD!AB81</f>
        <v>10.15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29.729999999999997</v>
      </c>
      <c r="O81" s="112">
        <f t="shared" si="7"/>
        <v>-0.12999999999999545</v>
      </c>
      <c r="P81">
        <v>10.105617221661623</v>
      </c>
      <c r="Q81">
        <v>6.9693911873528434</v>
      </c>
      <c r="R81">
        <v>0</v>
      </c>
      <c r="S81">
        <v>1.5730911537167847</v>
      </c>
      <c r="T81">
        <v>10.951900437268753</v>
      </c>
      <c r="U81" s="114">
        <f t="shared" si="8"/>
        <v>29.6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29.6</v>
      </c>
      <c r="E82">
        <f>GT!N82</f>
        <v>0</v>
      </c>
      <c r="F82">
        <f t="shared" si="10"/>
        <v>84</v>
      </c>
      <c r="G82">
        <f t="shared" si="11"/>
        <v>29.6</v>
      </c>
      <c r="H82" s="112"/>
      <c r="I82">
        <f>BRPL_EOD!AA82+BRPL_EOD!AB82</f>
        <v>10.15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29.729999999999997</v>
      </c>
      <c r="O82" s="112">
        <f t="shared" si="7"/>
        <v>-0.12999999999999545</v>
      </c>
      <c r="P82">
        <v>10.105617221661623</v>
      </c>
      <c r="Q82">
        <v>6.9693911873528434</v>
      </c>
      <c r="R82">
        <v>0</v>
      </c>
      <c r="S82">
        <v>1.5730911537167847</v>
      </c>
      <c r="T82">
        <v>10.951900437268753</v>
      </c>
      <c r="U82" s="114">
        <f t="shared" si="8"/>
        <v>29.6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29.6</v>
      </c>
      <c r="E83">
        <f>GT!N83</f>
        <v>0</v>
      </c>
      <c r="F83">
        <f t="shared" si="10"/>
        <v>84</v>
      </c>
      <c r="G83">
        <f t="shared" si="11"/>
        <v>29.6</v>
      </c>
      <c r="H83" s="112"/>
      <c r="I83">
        <f>BRPL_EOD!AA83+BRPL_EOD!AB83</f>
        <v>10.15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29.729999999999997</v>
      </c>
      <c r="O83" s="112">
        <f t="shared" si="7"/>
        <v>-0.12999999999999545</v>
      </c>
      <c r="P83">
        <v>10.105617221661623</v>
      </c>
      <c r="Q83">
        <v>6.9693911873528434</v>
      </c>
      <c r="R83">
        <v>0</v>
      </c>
      <c r="S83">
        <v>1.5730911537167847</v>
      </c>
      <c r="T83">
        <v>10.951900437268753</v>
      </c>
      <c r="U83" s="114">
        <f t="shared" si="8"/>
        <v>29.6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29.6</v>
      </c>
      <c r="E84">
        <f>GT!N84</f>
        <v>0</v>
      </c>
      <c r="F84">
        <f t="shared" si="10"/>
        <v>84</v>
      </c>
      <c r="G84">
        <f t="shared" si="11"/>
        <v>29.6</v>
      </c>
      <c r="H84" s="112"/>
      <c r="I84">
        <f>BRPL_EOD!AA84+BRPL_EOD!AB84</f>
        <v>10.15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29.729999999999997</v>
      </c>
      <c r="O84" s="112">
        <f t="shared" si="7"/>
        <v>-0.12999999999999545</v>
      </c>
      <c r="P84">
        <v>10.105617221661623</v>
      </c>
      <c r="Q84">
        <v>6.9693911873528434</v>
      </c>
      <c r="R84">
        <v>0</v>
      </c>
      <c r="S84">
        <v>1.5730911537167847</v>
      </c>
      <c r="T84">
        <v>10.951900437268753</v>
      </c>
      <c r="U84" s="114">
        <f t="shared" si="8"/>
        <v>29.6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29.6</v>
      </c>
      <c r="E85">
        <f>GT!N85</f>
        <v>0</v>
      </c>
      <c r="F85">
        <f t="shared" si="10"/>
        <v>84</v>
      </c>
      <c r="G85">
        <f t="shared" si="11"/>
        <v>29.6</v>
      </c>
      <c r="H85" s="112"/>
      <c r="I85">
        <f>BRPL_EOD!AA85+BRPL_EOD!AB85</f>
        <v>10.15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29.729999999999997</v>
      </c>
      <c r="O85" s="112">
        <f t="shared" si="7"/>
        <v>-0.12999999999999545</v>
      </c>
      <c r="P85">
        <v>10.105617221661623</v>
      </c>
      <c r="Q85">
        <v>6.9693911873528434</v>
      </c>
      <c r="R85">
        <v>0</v>
      </c>
      <c r="S85">
        <v>1.5730911537167847</v>
      </c>
      <c r="T85">
        <v>10.951900437268753</v>
      </c>
      <c r="U85" s="114">
        <f t="shared" si="8"/>
        <v>29.6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29.6</v>
      </c>
      <c r="E86">
        <f>GT!N86</f>
        <v>0</v>
      </c>
      <c r="F86">
        <f t="shared" si="10"/>
        <v>84</v>
      </c>
      <c r="G86">
        <f t="shared" si="11"/>
        <v>29.6</v>
      </c>
      <c r="H86" s="112"/>
      <c r="I86">
        <f>BRPL_EOD!AA86+BRPL_EOD!AB86</f>
        <v>10.15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29.729999999999997</v>
      </c>
      <c r="O86" s="112">
        <f t="shared" si="7"/>
        <v>-0.12999999999999545</v>
      </c>
      <c r="P86">
        <v>10.105617221661623</v>
      </c>
      <c r="Q86">
        <v>6.9693911873528434</v>
      </c>
      <c r="R86">
        <v>0</v>
      </c>
      <c r="S86">
        <v>1.5730911537167847</v>
      </c>
      <c r="T86">
        <v>10.951900437268753</v>
      </c>
      <c r="U86" s="114">
        <f t="shared" si="8"/>
        <v>29.6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30.6</v>
      </c>
      <c r="E87">
        <f>GT!N87</f>
        <v>0</v>
      </c>
      <c r="F87">
        <f t="shared" si="10"/>
        <v>84</v>
      </c>
      <c r="G87">
        <f t="shared" si="11"/>
        <v>30.6</v>
      </c>
      <c r="H87" s="112"/>
      <c r="I87">
        <f>BRPL_EOD!AA87+BRPL_EOD!AB87</f>
        <v>11.12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30.699999999999996</v>
      </c>
      <c r="O87" s="112">
        <f t="shared" si="7"/>
        <v>-9.9999999999994316E-2</v>
      </c>
      <c r="P87">
        <v>11.083778501628666</v>
      </c>
      <c r="Q87">
        <v>6.9771986970684052</v>
      </c>
      <c r="R87">
        <v>0</v>
      </c>
      <c r="S87">
        <v>1.5748534201954401</v>
      </c>
      <c r="T87">
        <v>10.964169381107494</v>
      </c>
      <c r="U87" s="114">
        <f t="shared" si="8"/>
        <v>30.6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30.6</v>
      </c>
      <c r="E88">
        <f>GT!N88</f>
        <v>0</v>
      </c>
      <c r="F88">
        <f t="shared" si="10"/>
        <v>84</v>
      </c>
      <c r="G88">
        <f t="shared" si="11"/>
        <v>30.6</v>
      </c>
      <c r="H88" s="112"/>
      <c r="I88">
        <f>BRPL_EOD!AA88+BRPL_EOD!AB88</f>
        <v>11.12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30.699999999999996</v>
      </c>
      <c r="O88" s="112">
        <f t="shared" si="7"/>
        <v>-9.9999999999994316E-2</v>
      </c>
      <c r="P88">
        <v>11.083778501628666</v>
      </c>
      <c r="Q88">
        <v>6.9771986970684052</v>
      </c>
      <c r="R88">
        <v>0</v>
      </c>
      <c r="S88">
        <v>1.5748534201954401</v>
      </c>
      <c r="T88">
        <v>10.964169381107494</v>
      </c>
      <c r="U88" s="114">
        <f t="shared" si="8"/>
        <v>30.6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30.6</v>
      </c>
      <c r="E89">
        <f>GT!N89</f>
        <v>0</v>
      </c>
      <c r="F89">
        <f t="shared" si="10"/>
        <v>84</v>
      </c>
      <c r="G89">
        <f t="shared" si="11"/>
        <v>30.6</v>
      </c>
      <c r="H89" s="112"/>
      <c r="I89">
        <f>BRPL_EOD!AA89+BRPL_EOD!AB89</f>
        <v>11.12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30.699999999999996</v>
      </c>
      <c r="O89" s="112">
        <f t="shared" si="7"/>
        <v>-9.9999999999994316E-2</v>
      </c>
      <c r="P89">
        <v>11.083778501628666</v>
      </c>
      <c r="Q89">
        <v>6.9771986970684052</v>
      </c>
      <c r="R89">
        <v>0</v>
      </c>
      <c r="S89">
        <v>1.5748534201954401</v>
      </c>
      <c r="T89">
        <v>10.964169381107494</v>
      </c>
      <c r="U89" s="114">
        <f t="shared" si="8"/>
        <v>30.6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30.6</v>
      </c>
      <c r="E90">
        <f>GT!N90</f>
        <v>0</v>
      </c>
      <c r="F90">
        <f t="shared" si="10"/>
        <v>84</v>
      </c>
      <c r="G90">
        <f t="shared" si="11"/>
        <v>30.6</v>
      </c>
      <c r="H90" s="112"/>
      <c r="I90">
        <f>BRPL_EOD!AA90+BRPL_EOD!AB90</f>
        <v>11.12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30.699999999999996</v>
      </c>
      <c r="O90" s="112">
        <f t="shared" si="7"/>
        <v>-9.9999999999994316E-2</v>
      </c>
      <c r="P90">
        <v>11.083778501628666</v>
      </c>
      <c r="Q90">
        <v>6.9771986970684052</v>
      </c>
      <c r="R90">
        <v>0</v>
      </c>
      <c r="S90">
        <v>1.5748534201954401</v>
      </c>
      <c r="T90">
        <v>10.964169381107494</v>
      </c>
      <c r="U90" s="114">
        <f t="shared" si="8"/>
        <v>30.6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30.6</v>
      </c>
      <c r="E91">
        <f>GT!N91</f>
        <v>0</v>
      </c>
      <c r="F91">
        <f t="shared" si="10"/>
        <v>84</v>
      </c>
      <c r="G91">
        <f t="shared" si="11"/>
        <v>30.6</v>
      </c>
      <c r="H91" s="112"/>
      <c r="I91">
        <f>BRPL_EOD!AA91+BRPL_EOD!AB91</f>
        <v>11.12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30.699999999999996</v>
      </c>
      <c r="O91" s="112">
        <f t="shared" si="7"/>
        <v>-9.9999999999994316E-2</v>
      </c>
      <c r="P91">
        <v>11.083778501628666</v>
      </c>
      <c r="Q91">
        <v>6.9771986970684052</v>
      </c>
      <c r="R91">
        <v>0</v>
      </c>
      <c r="S91">
        <v>1.5748534201954401</v>
      </c>
      <c r="T91">
        <v>10.964169381107494</v>
      </c>
      <c r="U91" s="114">
        <f t="shared" si="8"/>
        <v>30.6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30.6</v>
      </c>
      <c r="E92">
        <f>GT!N92</f>
        <v>0</v>
      </c>
      <c r="F92">
        <f t="shared" si="10"/>
        <v>84</v>
      </c>
      <c r="G92">
        <f t="shared" si="11"/>
        <v>30.6</v>
      </c>
      <c r="H92" s="112"/>
      <c r="I92">
        <f>BRPL_EOD!AA92+BRPL_EOD!AB92</f>
        <v>11.12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30.699999999999996</v>
      </c>
      <c r="O92" s="112">
        <f t="shared" si="7"/>
        <v>-9.9999999999994316E-2</v>
      </c>
      <c r="P92">
        <v>11.083778501628666</v>
      </c>
      <c r="Q92">
        <v>6.9771986970684052</v>
      </c>
      <c r="R92">
        <v>0</v>
      </c>
      <c r="S92">
        <v>1.5748534201954401</v>
      </c>
      <c r="T92">
        <v>10.964169381107494</v>
      </c>
      <c r="U92" s="114">
        <f t="shared" si="8"/>
        <v>30.6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30.6</v>
      </c>
      <c r="E93">
        <f>GT!N93</f>
        <v>0</v>
      </c>
      <c r="F93">
        <f t="shared" si="10"/>
        <v>84</v>
      </c>
      <c r="G93">
        <f t="shared" si="11"/>
        <v>30.6</v>
      </c>
      <c r="H93" s="112"/>
      <c r="I93">
        <f>BRPL_EOD!AA93+BRPL_EOD!AB93</f>
        <v>11.12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30.699999999999996</v>
      </c>
      <c r="O93" s="112">
        <f t="shared" si="7"/>
        <v>-9.9999999999994316E-2</v>
      </c>
      <c r="P93">
        <v>11.083778501628666</v>
      </c>
      <c r="Q93">
        <v>6.9771986970684052</v>
      </c>
      <c r="R93">
        <v>0</v>
      </c>
      <c r="S93">
        <v>1.5748534201954401</v>
      </c>
      <c r="T93">
        <v>10.964169381107494</v>
      </c>
      <c r="U93" s="114">
        <f t="shared" si="8"/>
        <v>30.6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30.6</v>
      </c>
      <c r="E94">
        <f>GT!N94</f>
        <v>0</v>
      </c>
      <c r="F94">
        <f t="shared" si="10"/>
        <v>84</v>
      </c>
      <c r="G94">
        <f t="shared" si="11"/>
        <v>30.6</v>
      </c>
      <c r="H94" s="112"/>
      <c r="I94">
        <f>BRPL_EOD!AA94+BRPL_EOD!AB94</f>
        <v>11.12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30.699999999999996</v>
      </c>
      <c r="O94" s="112">
        <f t="shared" si="7"/>
        <v>-9.9999999999994316E-2</v>
      </c>
      <c r="P94">
        <v>11.083778501628666</v>
      </c>
      <c r="Q94">
        <v>6.9771986970684052</v>
      </c>
      <c r="R94">
        <v>0</v>
      </c>
      <c r="S94">
        <v>1.5748534201954401</v>
      </c>
      <c r="T94">
        <v>10.964169381107494</v>
      </c>
      <c r="U94" s="114">
        <f t="shared" si="8"/>
        <v>30.6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84</v>
      </c>
      <c r="G95">
        <f t="shared" si="11"/>
        <v>31.6</v>
      </c>
      <c r="H95" s="112"/>
      <c r="I95">
        <f>BRPL_EOD!AA95+BRPL_EOD!AB95</f>
        <v>12.1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31.68</v>
      </c>
      <c r="O95" s="112">
        <f t="shared" si="7"/>
        <v>-7.9999999999998295E-2</v>
      </c>
      <c r="P95">
        <v>12.069444444444445</v>
      </c>
      <c r="Q95">
        <v>6.9823232323232327</v>
      </c>
      <c r="R95">
        <v>0</v>
      </c>
      <c r="S95">
        <v>1.5760101010101011</v>
      </c>
      <c r="T95">
        <v>10.972222222222223</v>
      </c>
      <c r="U95" s="114">
        <f t="shared" si="8"/>
        <v>31.6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12"/>
      <c r="I96">
        <f>BRPL_EOD!AA96+BRPL_EOD!AB96</f>
        <v>12.97</v>
      </c>
      <c r="J96">
        <f>BYPL_EOD!AA96+BYPL_EOD!AB96</f>
        <v>7.1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32.65</v>
      </c>
      <c r="O96" s="112">
        <f t="shared" si="7"/>
        <v>-4.9999999999997158E-2</v>
      </c>
      <c r="P96">
        <v>12.950137825421136</v>
      </c>
      <c r="Q96">
        <v>7.0891271056661562</v>
      </c>
      <c r="R96">
        <v>0</v>
      </c>
      <c r="S96">
        <v>1.577580398162328</v>
      </c>
      <c r="T96">
        <v>10.983154670750384</v>
      </c>
      <c r="U96" s="114">
        <f t="shared" si="8"/>
        <v>32.600000000000009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12"/>
      <c r="I97">
        <f>BRPL_EOD!AA97+BRPL_EOD!AB97</f>
        <v>12.97</v>
      </c>
      <c r="J97">
        <f>BYPL_EOD!AA97+BYPL_EOD!AB97</f>
        <v>7.1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32.65</v>
      </c>
      <c r="O97" s="112">
        <f t="shared" si="7"/>
        <v>-4.9999999999997158E-2</v>
      </c>
      <c r="P97">
        <v>12.950137825421136</v>
      </c>
      <c r="Q97">
        <v>7.0891271056661562</v>
      </c>
      <c r="R97">
        <v>0</v>
      </c>
      <c r="S97">
        <v>1.577580398162328</v>
      </c>
      <c r="T97">
        <v>10.983154670750384</v>
      </c>
      <c r="U97" s="114">
        <f t="shared" si="8"/>
        <v>32.600000000000009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12"/>
      <c r="I98">
        <f>BRPL_EOD!AA98+BRPL_EOD!AB98</f>
        <v>12.97</v>
      </c>
      <c r="J98">
        <f>BYPL_EOD!AA98+BYPL_EOD!AB98</f>
        <v>7.1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32.65</v>
      </c>
      <c r="O98" s="112">
        <f t="shared" si="7"/>
        <v>-4.9999999999997158E-2</v>
      </c>
      <c r="P98">
        <v>12.950137825421136</v>
      </c>
      <c r="Q98">
        <v>7.0891271056661562</v>
      </c>
      <c r="R98">
        <v>0</v>
      </c>
      <c r="S98">
        <v>1.577580398162328</v>
      </c>
      <c r="T98">
        <v>10.983154670750384</v>
      </c>
      <c r="U98" s="114">
        <f t="shared" si="8"/>
        <v>32.600000000000009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0.09</v>
      </c>
      <c r="D99" s="114">
        <f t="shared" si="12"/>
        <v>0.74919999999999942</v>
      </c>
      <c r="E99" s="114">
        <f t="shared" si="12"/>
        <v>0</v>
      </c>
      <c r="F99" s="114">
        <f t="shared" si="12"/>
        <v>2.1059999999999999</v>
      </c>
      <c r="G99" s="114">
        <f t="shared" si="12"/>
        <v>0.74919999999999942</v>
      </c>
      <c r="H99" s="114"/>
      <c r="I99" s="114">
        <f t="shared" si="12"/>
        <v>0.27982749999999973</v>
      </c>
      <c r="J99" s="114">
        <f t="shared" si="12"/>
        <v>0.16996500000000006</v>
      </c>
      <c r="K99" s="114">
        <f t="shared" si="12"/>
        <v>0</v>
      </c>
      <c r="L99" s="114">
        <f t="shared" si="12"/>
        <v>3.9732500000000052E-2</v>
      </c>
      <c r="M99" s="114">
        <f t="shared" si="12"/>
        <v>0.26400000000000001</v>
      </c>
      <c r="N99" s="114">
        <f t="shared" si="12"/>
        <v>0.753525</v>
      </c>
      <c r="O99" s="114">
        <f t="shared" si="12"/>
        <v>-4.324999999999927E-3</v>
      </c>
      <c r="P99" s="114">
        <f t="shared" si="12"/>
        <v>0.27830891894177751</v>
      </c>
      <c r="Q99" s="114">
        <f t="shared" si="12"/>
        <v>0.16896190735202427</v>
      </c>
      <c r="R99" s="114">
        <f t="shared" si="12"/>
        <v>0</v>
      </c>
      <c r="S99" s="114">
        <f t="shared" si="12"/>
        <v>3.9502552785134801E-2</v>
      </c>
      <c r="T99" s="114">
        <f t="shared" si="12"/>
        <v>0.26242662092106328</v>
      </c>
      <c r="U99" s="114">
        <f t="shared" si="12"/>
        <v>0.74919999999999942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248</v>
      </c>
      <c r="E3">
        <f>BAWANA!AM3</f>
        <v>0</v>
      </c>
      <c r="F3">
        <f>(B3+C3)*0.8</f>
        <v>256</v>
      </c>
      <c r="G3">
        <f>(D3+E3)</f>
        <v>248</v>
      </c>
      <c r="H3" s="112"/>
      <c r="I3">
        <f>BRPL_EOD!AI3+BRPL_EOD!AJ3</f>
        <v>110</v>
      </c>
      <c r="J3">
        <f>BYPL_EOD!AI3+BYPL_EOD!AJ3</f>
        <v>60</v>
      </c>
      <c r="K3">
        <f>MES_EOD!AI3+MES_EOD!AJ3</f>
        <v>5</v>
      </c>
      <c r="L3">
        <f>NDMC_EOD!AI3+NDMC_EOD!AJ3</f>
        <v>23</v>
      </c>
      <c r="M3">
        <f>TPDDL_EOD!AI3+TPDDL_EOD!AJ3</f>
        <v>50</v>
      </c>
      <c r="N3">
        <f t="shared" ref="N3:N66" si="0">SUM(I3:M3)</f>
        <v>248</v>
      </c>
      <c r="O3" s="112">
        <f t="shared" ref="O3:O66" si="1">G3-N3</f>
        <v>0</v>
      </c>
      <c r="P3">
        <v>110</v>
      </c>
      <c r="Q3">
        <v>60</v>
      </c>
      <c r="R3">
        <v>5</v>
      </c>
      <c r="S3">
        <v>23</v>
      </c>
      <c r="T3">
        <v>50</v>
      </c>
      <c r="U3" s="114">
        <f t="shared" ref="U3:U66" si="2">SUM(P3:T3)</f>
        <v>248</v>
      </c>
      <c r="V3" s="112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</v>
      </c>
      <c r="E4">
        <f>BAWANA!AM4</f>
        <v>0</v>
      </c>
      <c r="F4">
        <f t="shared" ref="F4:F67" si="4">(B4+C4)*0.8</f>
        <v>256</v>
      </c>
      <c r="G4">
        <f t="shared" ref="G4:G67" si="5">(D4+E4)</f>
        <v>248</v>
      </c>
      <c r="H4" s="112"/>
      <c r="I4">
        <f>BRPL_EOD!AI4+BRPL_EOD!AJ4</f>
        <v>110</v>
      </c>
      <c r="J4">
        <f>BYPL_EOD!AI4+BYPL_EOD!AJ4</f>
        <v>60</v>
      </c>
      <c r="K4">
        <f>MES_EOD!AI4+MES_EOD!AJ4</f>
        <v>5</v>
      </c>
      <c r="L4">
        <f>NDMC_EOD!AI4+NDMC_EOD!AJ4</f>
        <v>23</v>
      </c>
      <c r="M4">
        <f>TPDDL_EOD!AI4+TPDDL_EOD!AJ4</f>
        <v>50</v>
      </c>
      <c r="N4">
        <f t="shared" si="0"/>
        <v>248</v>
      </c>
      <c r="O4" s="112">
        <f t="shared" si="1"/>
        <v>0</v>
      </c>
      <c r="P4">
        <v>110</v>
      </c>
      <c r="Q4">
        <v>60</v>
      </c>
      <c r="R4">
        <v>5</v>
      </c>
      <c r="S4">
        <v>23</v>
      </c>
      <c r="T4">
        <v>50</v>
      </c>
      <c r="U4" s="114">
        <f t="shared" si="2"/>
        <v>248</v>
      </c>
      <c r="V4" s="112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</v>
      </c>
      <c r="E5">
        <f>BAWANA!AM5</f>
        <v>0</v>
      </c>
      <c r="F5">
        <f t="shared" si="4"/>
        <v>256</v>
      </c>
      <c r="G5">
        <f t="shared" si="5"/>
        <v>248</v>
      </c>
      <c r="H5" s="112"/>
      <c r="I5">
        <f>BRPL_EOD!AI5+BRPL_EOD!AJ5</f>
        <v>110</v>
      </c>
      <c r="J5">
        <f>BYPL_EOD!AI5+BYPL_EOD!AJ5</f>
        <v>60</v>
      </c>
      <c r="K5">
        <f>MES_EOD!AI5+MES_EOD!AJ5</f>
        <v>5</v>
      </c>
      <c r="L5">
        <f>NDMC_EOD!AI5+NDMC_EOD!AJ5</f>
        <v>23</v>
      </c>
      <c r="M5">
        <f>TPDDL_EOD!AI5+TPDDL_EOD!AJ5</f>
        <v>50</v>
      </c>
      <c r="N5">
        <f t="shared" si="0"/>
        <v>248</v>
      </c>
      <c r="O5" s="112">
        <f t="shared" si="1"/>
        <v>0</v>
      </c>
      <c r="P5">
        <v>110</v>
      </c>
      <c r="Q5">
        <v>60</v>
      </c>
      <c r="R5">
        <v>5</v>
      </c>
      <c r="S5">
        <v>23</v>
      </c>
      <c r="T5">
        <v>50</v>
      </c>
      <c r="U5" s="114">
        <f t="shared" si="2"/>
        <v>248</v>
      </c>
      <c r="V5" s="112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248</v>
      </c>
      <c r="E6">
        <f>BAWANA!AM6</f>
        <v>0</v>
      </c>
      <c r="F6">
        <f t="shared" si="4"/>
        <v>256</v>
      </c>
      <c r="G6">
        <f t="shared" si="5"/>
        <v>248</v>
      </c>
      <c r="H6" s="112"/>
      <c r="I6">
        <f>BRPL_EOD!AI6+BRPL_EOD!AJ6</f>
        <v>110</v>
      </c>
      <c r="J6">
        <f>BYPL_EOD!AI6+BYPL_EOD!AJ6</f>
        <v>60</v>
      </c>
      <c r="K6">
        <f>MES_EOD!AI6+MES_EOD!AJ6</f>
        <v>5</v>
      </c>
      <c r="L6">
        <f>NDMC_EOD!AI6+NDMC_EOD!AJ6</f>
        <v>23</v>
      </c>
      <c r="M6">
        <f>TPDDL_EOD!AI6+TPDDL_EOD!AJ6</f>
        <v>50</v>
      </c>
      <c r="N6">
        <f t="shared" si="0"/>
        <v>248</v>
      </c>
      <c r="O6" s="112">
        <f t="shared" si="1"/>
        <v>0</v>
      </c>
      <c r="P6">
        <v>110</v>
      </c>
      <c r="Q6">
        <v>60</v>
      </c>
      <c r="R6">
        <v>5</v>
      </c>
      <c r="S6">
        <v>23</v>
      </c>
      <c r="T6">
        <v>50</v>
      </c>
      <c r="U6" s="114">
        <f t="shared" si="2"/>
        <v>248</v>
      </c>
      <c r="V6" s="112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248</v>
      </c>
      <c r="E7">
        <f>BAWANA!AM7</f>
        <v>0</v>
      </c>
      <c r="F7">
        <f t="shared" si="4"/>
        <v>256</v>
      </c>
      <c r="G7">
        <f t="shared" si="5"/>
        <v>248</v>
      </c>
      <c r="H7" s="112"/>
      <c r="I7">
        <f>BRPL_EOD!AI7+BRPL_EOD!AJ7</f>
        <v>110</v>
      </c>
      <c r="J7">
        <f>BYPL_EOD!AI7+BYPL_EOD!AJ7</f>
        <v>60</v>
      </c>
      <c r="K7">
        <f>MES_EOD!AI7+MES_EOD!AJ7</f>
        <v>5</v>
      </c>
      <c r="L7">
        <f>NDMC_EOD!AI7+NDMC_EOD!AJ7</f>
        <v>23</v>
      </c>
      <c r="M7">
        <f>TPDDL_EOD!AI7+TPDDL_EOD!AJ7</f>
        <v>50</v>
      </c>
      <c r="N7">
        <f t="shared" si="0"/>
        <v>248</v>
      </c>
      <c r="O7" s="112">
        <f t="shared" si="1"/>
        <v>0</v>
      </c>
      <c r="P7">
        <v>110</v>
      </c>
      <c r="Q7">
        <v>60</v>
      </c>
      <c r="R7">
        <v>5</v>
      </c>
      <c r="S7">
        <v>23</v>
      </c>
      <c r="T7">
        <v>50</v>
      </c>
      <c r="U7" s="114">
        <f t="shared" si="2"/>
        <v>248</v>
      </c>
      <c r="V7" s="112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248</v>
      </c>
      <c r="E8">
        <f>BAWANA!AM8</f>
        <v>0</v>
      </c>
      <c r="F8">
        <f t="shared" si="4"/>
        <v>256</v>
      </c>
      <c r="G8">
        <f t="shared" si="5"/>
        <v>248</v>
      </c>
      <c r="H8" s="112"/>
      <c r="I8">
        <f>BRPL_EOD!AI8+BRPL_EOD!AJ8</f>
        <v>110</v>
      </c>
      <c r="J8">
        <f>BYPL_EOD!AI8+BYPL_EOD!AJ8</f>
        <v>60</v>
      </c>
      <c r="K8">
        <f>MES_EOD!AI8+MES_EOD!AJ8</f>
        <v>5</v>
      </c>
      <c r="L8">
        <f>NDMC_EOD!AI8+NDMC_EOD!AJ8</f>
        <v>23</v>
      </c>
      <c r="M8">
        <f>TPDDL_EOD!AI8+TPDDL_EOD!AJ8</f>
        <v>50</v>
      </c>
      <c r="N8">
        <f t="shared" si="0"/>
        <v>248</v>
      </c>
      <c r="O8" s="112">
        <f t="shared" si="1"/>
        <v>0</v>
      </c>
      <c r="P8">
        <v>110</v>
      </c>
      <c r="Q8">
        <v>60</v>
      </c>
      <c r="R8">
        <v>5</v>
      </c>
      <c r="S8">
        <v>23</v>
      </c>
      <c r="T8">
        <v>50</v>
      </c>
      <c r="U8" s="114">
        <f t="shared" si="2"/>
        <v>248</v>
      </c>
      <c r="V8" s="112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248</v>
      </c>
      <c r="E9">
        <f>BAWANA!AM9</f>
        <v>0</v>
      </c>
      <c r="F9">
        <f t="shared" si="4"/>
        <v>256</v>
      </c>
      <c r="G9">
        <f t="shared" si="5"/>
        <v>248</v>
      </c>
      <c r="H9" s="112"/>
      <c r="I9">
        <f>BRPL_EOD!AI9+BRPL_EOD!AJ9</f>
        <v>110</v>
      </c>
      <c r="J9">
        <f>BYPL_EOD!AI9+BYPL_EOD!AJ9</f>
        <v>60</v>
      </c>
      <c r="K9">
        <f>MES_EOD!AI9+MES_EOD!AJ9</f>
        <v>5</v>
      </c>
      <c r="L9">
        <f>NDMC_EOD!AI9+NDMC_EOD!AJ9</f>
        <v>23</v>
      </c>
      <c r="M9">
        <f>TPDDL_EOD!AI9+TPDDL_EOD!AJ9</f>
        <v>50</v>
      </c>
      <c r="N9">
        <f t="shared" si="0"/>
        <v>248</v>
      </c>
      <c r="O9" s="112">
        <f t="shared" si="1"/>
        <v>0</v>
      </c>
      <c r="P9">
        <v>110</v>
      </c>
      <c r="Q9">
        <v>60</v>
      </c>
      <c r="R9">
        <v>5</v>
      </c>
      <c r="S9">
        <v>23</v>
      </c>
      <c r="T9">
        <v>50</v>
      </c>
      <c r="U9" s="114">
        <f t="shared" si="2"/>
        <v>248</v>
      </c>
      <c r="V9" s="112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248</v>
      </c>
      <c r="E10">
        <f>BAWANA!AM10</f>
        <v>0</v>
      </c>
      <c r="F10">
        <f t="shared" si="4"/>
        <v>256</v>
      </c>
      <c r="G10">
        <f t="shared" si="5"/>
        <v>248</v>
      </c>
      <c r="H10" s="112"/>
      <c r="I10">
        <f>BRPL_EOD!AI10+BRPL_EOD!AJ10</f>
        <v>110</v>
      </c>
      <c r="J10">
        <f>BYPL_EOD!AI10+BYPL_EOD!AJ10</f>
        <v>60</v>
      </c>
      <c r="K10">
        <f>MES_EOD!AI10+MES_EOD!AJ10</f>
        <v>5</v>
      </c>
      <c r="L10">
        <f>NDMC_EOD!AI10+NDMC_EOD!AJ10</f>
        <v>23</v>
      </c>
      <c r="M10">
        <f>TPDDL_EOD!AI10+TPDDL_EOD!AJ10</f>
        <v>50</v>
      </c>
      <c r="N10">
        <f t="shared" si="0"/>
        <v>248</v>
      </c>
      <c r="O10" s="112">
        <f t="shared" si="1"/>
        <v>0</v>
      </c>
      <c r="P10">
        <v>110</v>
      </c>
      <c r="Q10">
        <v>60</v>
      </c>
      <c r="R10">
        <v>5</v>
      </c>
      <c r="S10">
        <v>23</v>
      </c>
      <c r="T10">
        <v>50</v>
      </c>
      <c r="U10" s="114">
        <f t="shared" si="2"/>
        <v>248</v>
      </c>
      <c r="V10" s="112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218.29</v>
      </c>
      <c r="E11">
        <f>BAWANA!AM11</f>
        <v>0</v>
      </c>
      <c r="F11">
        <f t="shared" si="4"/>
        <v>256</v>
      </c>
      <c r="G11">
        <f t="shared" si="5"/>
        <v>218.29</v>
      </c>
      <c r="H11" s="112"/>
      <c r="I11">
        <f>BRPL_EOD!AI11+BRPL_EOD!AJ11</f>
        <v>76.7</v>
      </c>
      <c r="J11">
        <f>BYPL_EOD!AI11+BYPL_EOD!AJ11</f>
        <v>60</v>
      </c>
      <c r="K11">
        <f>MES_EOD!AI11+MES_EOD!AJ11</f>
        <v>5</v>
      </c>
      <c r="L11">
        <f>NDMC_EOD!AI11+NDMC_EOD!AJ11</f>
        <v>23</v>
      </c>
      <c r="M11">
        <f>TPDDL_EOD!AI11+TPDDL_EOD!AJ11</f>
        <v>53.59</v>
      </c>
      <c r="N11">
        <f t="shared" si="0"/>
        <v>218.29</v>
      </c>
      <c r="O11" s="112">
        <f t="shared" si="1"/>
        <v>0</v>
      </c>
      <c r="P11">
        <v>76.7</v>
      </c>
      <c r="Q11">
        <v>60</v>
      </c>
      <c r="R11">
        <v>5</v>
      </c>
      <c r="S11">
        <v>23</v>
      </c>
      <c r="T11">
        <v>53.59</v>
      </c>
      <c r="U11" s="114">
        <f t="shared" si="2"/>
        <v>218.29</v>
      </c>
      <c r="V11" s="112">
        <f t="shared" si="3"/>
        <v>0</v>
      </c>
      <c r="Y11">
        <f>BAWANA!AW11+BAWANA!AX11</f>
        <v>32</v>
      </c>
      <c r="Z11">
        <f>BAWANA!BD11+BAWANA!BE11</f>
        <v>19.71</v>
      </c>
      <c r="AA11">
        <f>BAWANA!X11+BAWANA!Y11</f>
        <v>32</v>
      </c>
      <c r="AB11">
        <f>BAWANA!AE11+BAWANA!AF11</f>
        <v>19.71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218.29</v>
      </c>
      <c r="E12">
        <f>BAWANA!AM12</f>
        <v>0</v>
      </c>
      <c r="F12">
        <f t="shared" si="4"/>
        <v>256</v>
      </c>
      <c r="G12">
        <f t="shared" si="5"/>
        <v>218.29</v>
      </c>
      <c r="H12" s="112"/>
      <c r="I12">
        <f>BRPL_EOD!AI12+BRPL_EOD!AJ12</f>
        <v>76.7</v>
      </c>
      <c r="J12">
        <f>BYPL_EOD!AI12+BYPL_EOD!AJ12</f>
        <v>60</v>
      </c>
      <c r="K12">
        <f>MES_EOD!AI12+MES_EOD!AJ12</f>
        <v>5</v>
      </c>
      <c r="L12">
        <f>NDMC_EOD!AI12+NDMC_EOD!AJ12</f>
        <v>23</v>
      </c>
      <c r="M12">
        <f>TPDDL_EOD!AI12+TPDDL_EOD!AJ12</f>
        <v>53.59</v>
      </c>
      <c r="N12">
        <f t="shared" si="0"/>
        <v>218.29</v>
      </c>
      <c r="O12" s="112">
        <f t="shared" si="1"/>
        <v>0</v>
      </c>
      <c r="P12">
        <v>76.7</v>
      </c>
      <c r="Q12">
        <v>60</v>
      </c>
      <c r="R12">
        <v>5</v>
      </c>
      <c r="S12">
        <v>23</v>
      </c>
      <c r="T12">
        <v>53.59</v>
      </c>
      <c r="U12" s="114">
        <f t="shared" si="2"/>
        <v>218.29</v>
      </c>
      <c r="V12" s="112">
        <f t="shared" si="3"/>
        <v>0</v>
      </c>
      <c r="Y12">
        <f>BAWANA!AW12+BAWANA!AX12</f>
        <v>32</v>
      </c>
      <c r="Z12">
        <f>BAWANA!BD12+BAWANA!BE12</f>
        <v>19.71</v>
      </c>
      <c r="AA12">
        <f>BAWANA!X12+BAWANA!Y12</f>
        <v>32</v>
      </c>
      <c r="AB12">
        <f>BAWANA!AE12+BAWANA!AF12</f>
        <v>19.71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218.29</v>
      </c>
      <c r="E13">
        <f>BAWANA!AM13</f>
        <v>0</v>
      </c>
      <c r="F13">
        <f t="shared" si="4"/>
        <v>256</v>
      </c>
      <c r="G13">
        <f t="shared" si="5"/>
        <v>218.29</v>
      </c>
      <c r="H13" s="112"/>
      <c r="I13">
        <f>BRPL_EOD!AI13+BRPL_EOD!AJ13</f>
        <v>76.7</v>
      </c>
      <c r="J13">
        <f>BYPL_EOD!AI13+BYPL_EOD!AJ13</f>
        <v>60</v>
      </c>
      <c r="K13">
        <f>MES_EOD!AI13+MES_EOD!AJ13</f>
        <v>5</v>
      </c>
      <c r="L13">
        <f>NDMC_EOD!AI13+NDMC_EOD!AJ13</f>
        <v>23</v>
      </c>
      <c r="M13">
        <f>TPDDL_EOD!AI13+TPDDL_EOD!AJ13</f>
        <v>53.59</v>
      </c>
      <c r="N13">
        <f t="shared" si="0"/>
        <v>218.29</v>
      </c>
      <c r="O13" s="112">
        <f t="shared" si="1"/>
        <v>0</v>
      </c>
      <c r="P13">
        <v>76.7</v>
      </c>
      <c r="Q13">
        <v>60</v>
      </c>
      <c r="R13">
        <v>5</v>
      </c>
      <c r="S13">
        <v>23</v>
      </c>
      <c r="T13">
        <v>53.59</v>
      </c>
      <c r="U13" s="114">
        <f t="shared" si="2"/>
        <v>218.29</v>
      </c>
      <c r="V13" s="112">
        <f t="shared" si="3"/>
        <v>0</v>
      </c>
      <c r="Y13">
        <f>BAWANA!AW13+BAWANA!AX13</f>
        <v>32</v>
      </c>
      <c r="Z13">
        <f>BAWANA!BD13+BAWANA!BE13</f>
        <v>19.71</v>
      </c>
      <c r="AA13">
        <f>BAWANA!X13+BAWANA!Y13</f>
        <v>32</v>
      </c>
      <c r="AB13">
        <f>BAWANA!AE13+BAWANA!AF13</f>
        <v>19.71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218.29</v>
      </c>
      <c r="E14">
        <f>BAWANA!AM14</f>
        <v>0</v>
      </c>
      <c r="F14">
        <f t="shared" si="4"/>
        <v>256</v>
      </c>
      <c r="G14">
        <f t="shared" si="5"/>
        <v>218.29</v>
      </c>
      <c r="H14" s="112"/>
      <c r="I14">
        <f>BRPL_EOD!AI14+BRPL_EOD!AJ14</f>
        <v>76.7</v>
      </c>
      <c r="J14">
        <f>BYPL_EOD!AI14+BYPL_EOD!AJ14</f>
        <v>60</v>
      </c>
      <c r="K14">
        <f>MES_EOD!AI14+MES_EOD!AJ14</f>
        <v>5</v>
      </c>
      <c r="L14">
        <f>NDMC_EOD!AI14+NDMC_EOD!AJ14</f>
        <v>23</v>
      </c>
      <c r="M14">
        <f>TPDDL_EOD!AI14+TPDDL_EOD!AJ14</f>
        <v>53.59</v>
      </c>
      <c r="N14">
        <f t="shared" si="0"/>
        <v>218.29</v>
      </c>
      <c r="O14" s="112">
        <f t="shared" si="1"/>
        <v>0</v>
      </c>
      <c r="P14">
        <v>76.7</v>
      </c>
      <c r="Q14">
        <v>60</v>
      </c>
      <c r="R14">
        <v>5</v>
      </c>
      <c r="S14">
        <v>23</v>
      </c>
      <c r="T14">
        <v>53.59</v>
      </c>
      <c r="U14" s="114">
        <f t="shared" si="2"/>
        <v>218.29</v>
      </c>
      <c r="V14" s="112">
        <f t="shared" si="3"/>
        <v>0</v>
      </c>
      <c r="Y14">
        <f>BAWANA!AW14+BAWANA!AX14</f>
        <v>32</v>
      </c>
      <c r="Z14">
        <f>BAWANA!BD14+BAWANA!BE14</f>
        <v>19.71</v>
      </c>
      <c r="AA14">
        <f>BAWANA!X14+BAWANA!Y14</f>
        <v>32</v>
      </c>
      <c r="AB14">
        <f>BAWANA!AE14+BAWANA!AF14</f>
        <v>19.71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226.94</v>
      </c>
      <c r="E15">
        <f>BAWANA!AM15</f>
        <v>0</v>
      </c>
      <c r="F15">
        <f t="shared" si="4"/>
        <v>256</v>
      </c>
      <c r="G15">
        <f t="shared" si="5"/>
        <v>226.94</v>
      </c>
      <c r="H15" s="112"/>
      <c r="I15">
        <f>BRPL_EOD!AI15+BRPL_EOD!AJ15</f>
        <v>83.77</v>
      </c>
      <c r="J15">
        <f>BYPL_EOD!AI15+BYPL_EOD!AJ15</f>
        <v>60</v>
      </c>
      <c r="K15">
        <f>MES_EOD!AI15+MES_EOD!AJ15</f>
        <v>5</v>
      </c>
      <c r="L15">
        <f>NDMC_EOD!AI15+NDMC_EOD!AJ15</f>
        <v>19.63</v>
      </c>
      <c r="M15">
        <f>TPDDL_EOD!AI15+TPDDL_EOD!AJ15</f>
        <v>58.54</v>
      </c>
      <c r="N15">
        <f t="shared" si="0"/>
        <v>226.93999999999997</v>
      </c>
      <c r="O15" s="112">
        <f t="shared" si="1"/>
        <v>0</v>
      </c>
      <c r="P15">
        <v>83.77000000000001</v>
      </c>
      <c r="Q15">
        <v>60.000000000000007</v>
      </c>
      <c r="R15">
        <v>5.0000000000000009</v>
      </c>
      <c r="S15">
        <v>19.630000000000003</v>
      </c>
      <c r="T15">
        <v>58.540000000000006</v>
      </c>
      <c r="U15" s="114">
        <f t="shared" si="2"/>
        <v>226.94</v>
      </c>
      <c r="V15" s="112">
        <f t="shared" si="3"/>
        <v>0</v>
      </c>
      <c r="Y15">
        <f>BAWANA!AW15+BAWANA!AX15</f>
        <v>21.53</v>
      </c>
      <c r="Z15">
        <f>BAWANA!BD15+BAWANA!BE15</f>
        <v>21.53</v>
      </c>
      <c r="AA15">
        <f>BAWANA!X15+BAWANA!Y15</f>
        <v>21.53</v>
      </c>
      <c r="AB15">
        <f>BAWANA!AE15+BAWANA!AF15</f>
        <v>21.53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226.94</v>
      </c>
      <c r="E16">
        <f>BAWANA!AM16</f>
        <v>0</v>
      </c>
      <c r="F16">
        <f t="shared" si="4"/>
        <v>256</v>
      </c>
      <c r="G16">
        <f t="shared" si="5"/>
        <v>226.94</v>
      </c>
      <c r="H16" s="112"/>
      <c r="I16">
        <f>BRPL_EOD!AI16+BRPL_EOD!AJ16</f>
        <v>83.77</v>
      </c>
      <c r="J16">
        <f>BYPL_EOD!AI16+BYPL_EOD!AJ16</f>
        <v>60</v>
      </c>
      <c r="K16">
        <f>MES_EOD!AI16+MES_EOD!AJ16</f>
        <v>5</v>
      </c>
      <c r="L16">
        <f>NDMC_EOD!AI16+NDMC_EOD!AJ16</f>
        <v>19.63</v>
      </c>
      <c r="M16">
        <f>TPDDL_EOD!AI16+TPDDL_EOD!AJ16</f>
        <v>58.54</v>
      </c>
      <c r="N16">
        <f t="shared" si="0"/>
        <v>226.93999999999997</v>
      </c>
      <c r="O16" s="112">
        <f t="shared" si="1"/>
        <v>0</v>
      </c>
      <c r="P16">
        <v>83.77000000000001</v>
      </c>
      <c r="Q16">
        <v>60.000000000000007</v>
      </c>
      <c r="R16">
        <v>5.0000000000000009</v>
      </c>
      <c r="S16">
        <v>19.630000000000003</v>
      </c>
      <c r="T16">
        <v>58.540000000000006</v>
      </c>
      <c r="U16" s="114">
        <f t="shared" si="2"/>
        <v>226.94</v>
      </c>
      <c r="V16" s="112">
        <f t="shared" si="3"/>
        <v>0</v>
      </c>
      <c r="Y16">
        <f>BAWANA!AW16+BAWANA!AX16</f>
        <v>21.53</v>
      </c>
      <c r="Z16">
        <f>BAWANA!BD16+BAWANA!BE16</f>
        <v>21.53</v>
      </c>
      <c r="AA16">
        <f>BAWANA!X16+BAWANA!Y16</f>
        <v>21.53</v>
      </c>
      <c r="AB16">
        <f>BAWANA!AE16+BAWANA!AF16</f>
        <v>21.53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226.94</v>
      </c>
      <c r="E17">
        <f>BAWANA!AM17</f>
        <v>0</v>
      </c>
      <c r="F17">
        <f t="shared" si="4"/>
        <v>256</v>
      </c>
      <c r="G17">
        <f t="shared" si="5"/>
        <v>226.94</v>
      </c>
      <c r="H17" s="112"/>
      <c r="I17">
        <f>BRPL_EOD!AI17+BRPL_EOD!AJ17</f>
        <v>83.77</v>
      </c>
      <c r="J17">
        <f>BYPL_EOD!AI17+BYPL_EOD!AJ17</f>
        <v>60</v>
      </c>
      <c r="K17">
        <f>MES_EOD!AI17+MES_EOD!AJ17</f>
        <v>5</v>
      </c>
      <c r="L17">
        <f>NDMC_EOD!AI17+NDMC_EOD!AJ17</f>
        <v>19.63</v>
      </c>
      <c r="M17">
        <f>TPDDL_EOD!AI17+TPDDL_EOD!AJ17</f>
        <v>58.54</v>
      </c>
      <c r="N17">
        <f t="shared" si="0"/>
        <v>226.93999999999997</v>
      </c>
      <c r="O17" s="112">
        <f t="shared" si="1"/>
        <v>0</v>
      </c>
      <c r="P17">
        <v>83.77000000000001</v>
      </c>
      <c r="Q17">
        <v>60.000000000000007</v>
      </c>
      <c r="R17">
        <v>5.0000000000000009</v>
      </c>
      <c r="S17">
        <v>19.630000000000003</v>
      </c>
      <c r="T17">
        <v>58.540000000000006</v>
      </c>
      <c r="U17" s="114">
        <f t="shared" si="2"/>
        <v>226.94</v>
      </c>
      <c r="V17" s="112">
        <f t="shared" si="3"/>
        <v>0</v>
      </c>
      <c r="Y17">
        <f>BAWANA!AW17+BAWANA!AX17</f>
        <v>21.53</v>
      </c>
      <c r="Z17">
        <f>BAWANA!BD17+BAWANA!BE17</f>
        <v>21.53</v>
      </c>
      <c r="AA17">
        <f>BAWANA!X17+BAWANA!Y17</f>
        <v>21.53</v>
      </c>
      <c r="AB17">
        <f>BAWANA!AE17+BAWANA!AF17</f>
        <v>21.53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226.94</v>
      </c>
      <c r="E18">
        <f>BAWANA!AM18</f>
        <v>0</v>
      </c>
      <c r="F18">
        <f t="shared" si="4"/>
        <v>256</v>
      </c>
      <c r="G18">
        <f t="shared" si="5"/>
        <v>226.94</v>
      </c>
      <c r="H18" s="112"/>
      <c r="I18">
        <f>BRPL_EOD!AI18+BRPL_EOD!AJ18</f>
        <v>83.77</v>
      </c>
      <c r="J18">
        <f>BYPL_EOD!AI18+BYPL_EOD!AJ18</f>
        <v>60</v>
      </c>
      <c r="K18">
        <f>MES_EOD!AI18+MES_EOD!AJ18</f>
        <v>5</v>
      </c>
      <c r="L18">
        <f>NDMC_EOD!AI18+NDMC_EOD!AJ18</f>
        <v>19.63</v>
      </c>
      <c r="M18">
        <f>TPDDL_EOD!AI18+TPDDL_EOD!AJ18</f>
        <v>58.54</v>
      </c>
      <c r="N18">
        <f t="shared" si="0"/>
        <v>226.93999999999997</v>
      </c>
      <c r="O18" s="112">
        <f t="shared" si="1"/>
        <v>0</v>
      </c>
      <c r="P18">
        <v>83.77000000000001</v>
      </c>
      <c r="Q18">
        <v>60.000000000000007</v>
      </c>
      <c r="R18">
        <v>5.0000000000000009</v>
      </c>
      <c r="S18">
        <v>19.630000000000003</v>
      </c>
      <c r="T18">
        <v>58.540000000000006</v>
      </c>
      <c r="U18" s="114">
        <f t="shared" si="2"/>
        <v>226.94</v>
      </c>
      <c r="V18" s="112">
        <f t="shared" si="3"/>
        <v>0</v>
      </c>
      <c r="Y18">
        <f>BAWANA!AW18+BAWANA!AX18</f>
        <v>21.53</v>
      </c>
      <c r="Z18">
        <f>BAWANA!BD18+BAWANA!BE18</f>
        <v>21.53</v>
      </c>
      <c r="AA18">
        <f>BAWANA!X18+BAWANA!Y18</f>
        <v>21.53</v>
      </c>
      <c r="AB18">
        <f>BAWANA!AE18+BAWANA!AF18</f>
        <v>21.53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226.94</v>
      </c>
      <c r="E19">
        <f>BAWANA!AM19</f>
        <v>0</v>
      </c>
      <c r="F19">
        <f t="shared" si="4"/>
        <v>256</v>
      </c>
      <c r="G19">
        <f t="shared" si="5"/>
        <v>226.94</v>
      </c>
      <c r="H19" s="112"/>
      <c r="I19">
        <f>BRPL_EOD!AI19+BRPL_EOD!AJ19</f>
        <v>83.77</v>
      </c>
      <c r="J19">
        <f>BYPL_EOD!AI19+BYPL_EOD!AJ19</f>
        <v>60</v>
      </c>
      <c r="K19">
        <f>MES_EOD!AI19+MES_EOD!AJ19</f>
        <v>5</v>
      </c>
      <c r="L19">
        <f>NDMC_EOD!AI19+NDMC_EOD!AJ19</f>
        <v>19.63</v>
      </c>
      <c r="M19">
        <f>TPDDL_EOD!AI19+TPDDL_EOD!AJ19</f>
        <v>58.54</v>
      </c>
      <c r="N19">
        <f t="shared" si="0"/>
        <v>226.93999999999997</v>
      </c>
      <c r="O19" s="112">
        <f t="shared" si="1"/>
        <v>0</v>
      </c>
      <c r="P19">
        <v>83.77000000000001</v>
      </c>
      <c r="Q19">
        <v>60.000000000000007</v>
      </c>
      <c r="R19">
        <v>5.0000000000000009</v>
      </c>
      <c r="S19">
        <v>19.630000000000003</v>
      </c>
      <c r="T19">
        <v>58.540000000000006</v>
      </c>
      <c r="U19" s="114">
        <f t="shared" si="2"/>
        <v>226.94</v>
      </c>
      <c r="V19" s="112">
        <f t="shared" si="3"/>
        <v>0</v>
      </c>
      <c r="Y19">
        <f>BAWANA!AW19+BAWANA!AX19</f>
        <v>21.53</v>
      </c>
      <c r="Z19">
        <f>BAWANA!BD19+BAWANA!BE19</f>
        <v>21.53</v>
      </c>
      <c r="AA19">
        <f>BAWANA!X19+BAWANA!Y19</f>
        <v>21.53</v>
      </c>
      <c r="AB19">
        <f>BAWANA!AE19+BAWANA!AF19</f>
        <v>21.53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226.94</v>
      </c>
      <c r="E20">
        <f>BAWANA!AM20</f>
        <v>0</v>
      </c>
      <c r="F20">
        <f t="shared" si="4"/>
        <v>256</v>
      </c>
      <c r="G20">
        <f t="shared" si="5"/>
        <v>226.94</v>
      </c>
      <c r="H20" s="112"/>
      <c r="I20">
        <f>BRPL_EOD!AI20+BRPL_EOD!AJ20</f>
        <v>83.77</v>
      </c>
      <c r="J20">
        <f>BYPL_EOD!AI20+BYPL_EOD!AJ20</f>
        <v>60</v>
      </c>
      <c r="K20">
        <f>MES_EOD!AI20+MES_EOD!AJ20</f>
        <v>5</v>
      </c>
      <c r="L20">
        <f>NDMC_EOD!AI20+NDMC_EOD!AJ20</f>
        <v>19.63</v>
      </c>
      <c r="M20">
        <f>TPDDL_EOD!AI20+TPDDL_EOD!AJ20</f>
        <v>58.54</v>
      </c>
      <c r="N20">
        <f t="shared" si="0"/>
        <v>226.93999999999997</v>
      </c>
      <c r="O20" s="112">
        <f t="shared" si="1"/>
        <v>0</v>
      </c>
      <c r="P20">
        <v>83.77000000000001</v>
      </c>
      <c r="Q20">
        <v>60.000000000000007</v>
      </c>
      <c r="R20">
        <v>5.0000000000000009</v>
      </c>
      <c r="S20">
        <v>19.630000000000003</v>
      </c>
      <c r="T20">
        <v>58.540000000000006</v>
      </c>
      <c r="U20" s="114">
        <f t="shared" si="2"/>
        <v>226.94</v>
      </c>
      <c r="V20" s="112">
        <f t="shared" si="3"/>
        <v>0</v>
      </c>
      <c r="Y20">
        <f>BAWANA!AW20+BAWANA!AX20</f>
        <v>21.53</v>
      </c>
      <c r="Z20">
        <f>BAWANA!BD20+BAWANA!BE20</f>
        <v>21.53</v>
      </c>
      <c r="AA20">
        <f>BAWANA!X20+BAWANA!Y20</f>
        <v>21.53</v>
      </c>
      <c r="AB20">
        <f>BAWANA!AE20+BAWANA!AF20</f>
        <v>21.53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226.94</v>
      </c>
      <c r="E21">
        <f>BAWANA!AM21</f>
        <v>0</v>
      </c>
      <c r="F21">
        <f t="shared" si="4"/>
        <v>256</v>
      </c>
      <c r="G21">
        <f t="shared" si="5"/>
        <v>226.94</v>
      </c>
      <c r="H21" s="112"/>
      <c r="I21">
        <f>BRPL_EOD!AI21+BRPL_EOD!AJ21</f>
        <v>83.77</v>
      </c>
      <c r="J21">
        <f>BYPL_EOD!AI21+BYPL_EOD!AJ21</f>
        <v>60</v>
      </c>
      <c r="K21">
        <f>MES_EOD!AI21+MES_EOD!AJ21</f>
        <v>5</v>
      </c>
      <c r="L21">
        <f>NDMC_EOD!AI21+NDMC_EOD!AJ21</f>
        <v>19.63</v>
      </c>
      <c r="M21">
        <f>TPDDL_EOD!AI21+TPDDL_EOD!AJ21</f>
        <v>58.54</v>
      </c>
      <c r="N21">
        <f t="shared" si="0"/>
        <v>226.93999999999997</v>
      </c>
      <c r="O21" s="112">
        <f t="shared" si="1"/>
        <v>0</v>
      </c>
      <c r="P21">
        <v>83.77000000000001</v>
      </c>
      <c r="Q21">
        <v>60.000000000000007</v>
      </c>
      <c r="R21">
        <v>5.0000000000000009</v>
      </c>
      <c r="S21">
        <v>19.630000000000003</v>
      </c>
      <c r="T21">
        <v>58.540000000000006</v>
      </c>
      <c r="U21" s="114">
        <f t="shared" si="2"/>
        <v>226.94</v>
      </c>
      <c r="V21" s="112">
        <f t="shared" si="3"/>
        <v>0</v>
      </c>
      <c r="Y21">
        <f>BAWANA!AW21+BAWANA!AX21</f>
        <v>21.53</v>
      </c>
      <c r="Z21">
        <f>BAWANA!BD21+BAWANA!BE21</f>
        <v>21.53</v>
      </c>
      <c r="AA21">
        <f>BAWANA!X21+BAWANA!Y21</f>
        <v>21.53</v>
      </c>
      <c r="AB21">
        <f>BAWANA!AE21+BAWANA!AF21</f>
        <v>21.53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226.94</v>
      </c>
      <c r="E22">
        <f>BAWANA!AM22</f>
        <v>0</v>
      </c>
      <c r="F22">
        <f t="shared" si="4"/>
        <v>256</v>
      </c>
      <c r="G22">
        <f t="shared" si="5"/>
        <v>226.94</v>
      </c>
      <c r="H22" s="112"/>
      <c r="I22">
        <f>BRPL_EOD!AI22+BRPL_EOD!AJ22</f>
        <v>83.77</v>
      </c>
      <c r="J22">
        <f>BYPL_EOD!AI22+BYPL_EOD!AJ22</f>
        <v>60</v>
      </c>
      <c r="K22">
        <f>MES_EOD!AI22+MES_EOD!AJ22</f>
        <v>5</v>
      </c>
      <c r="L22">
        <f>NDMC_EOD!AI22+NDMC_EOD!AJ22</f>
        <v>19.63</v>
      </c>
      <c r="M22">
        <f>TPDDL_EOD!AI22+TPDDL_EOD!AJ22</f>
        <v>58.54</v>
      </c>
      <c r="N22">
        <f t="shared" si="0"/>
        <v>226.93999999999997</v>
      </c>
      <c r="O22" s="112">
        <f t="shared" si="1"/>
        <v>0</v>
      </c>
      <c r="P22">
        <v>83.77000000000001</v>
      </c>
      <c r="Q22">
        <v>60.000000000000007</v>
      </c>
      <c r="R22">
        <v>5.0000000000000009</v>
      </c>
      <c r="S22">
        <v>19.630000000000003</v>
      </c>
      <c r="T22">
        <v>58.540000000000006</v>
      </c>
      <c r="U22" s="114">
        <f t="shared" si="2"/>
        <v>226.94</v>
      </c>
      <c r="V22" s="112">
        <f t="shared" si="3"/>
        <v>0</v>
      </c>
      <c r="Y22">
        <f>BAWANA!AW22+BAWANA!AX22</f>
        <v>21.53</v>
      </c>
      <c r="Z22">
        <f>BAWANA!BD22+BAWANA!BE22</f>
        <v>21.53</v>
      </c>
      <c r="AA22">
        <f>BAWANA!X22+BAWANA!Y22</f>
        <v>21.53</v>
      </c>
      <c r="AB22">
        <f>BAWANA!AE22+BAWANA!AF22</f>
        <v>21.53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226.94</v>
      </c>
      <c r="E23">
        <f>BAWANA!AM23</f>
        <v>0</v>
      </c>
      <c r="F23">
        <f t="shared" si="4"/>
        <v>256</v>
      </c>
      <c r="G23">
        <f t="shared" si="5"/>
        <v>226.94</v>
      </c>
      <c r="H23" s="112"/>
      <c r="I23">
        <f>BRPL_EOD!AI23+BRPL_EOD!AJ23</f>
        <v>83.77</v>
      </c>
      <c r="J23">
        <f>BYPL_EOD!AI23+BYPL_EOD!AJ23</f>
        <v>60</v>
      </c>
      <c r="K23">
        <f>MES_EOD!AI23+MES_EOD!AJ23</f>
        <v>5</v>
      </c>
      <c r="L23">
        <f>NDMC_EOD!AI23+NDMC_EOD!AJ23</f>
        <v>19.63</v>
      </c>
      <c r="M23">
        <f>TPDDL_EOD!AI23+TPDDL_EOD!AJ23</f>
        <v>58.54</v>
      </c>
      <c r="N23">
        <f t="shared" si="0"/>
        <v>226.93999999999997</v>
      </c>
      <c r="O23" s="112">
        <f t="shared" si="1"/>
        <v>0</v>
      </c>
      <c r="P23">
        <v>83.77000000000001</v>
      </c>
      <c r="Q23">
        <v>60.000000000000007</v>
      </c>
      <c r="R23">
        <v>5.0000000000000009</v>
      </c>
      <c r="S23">
        <v>19.630000000000003</v>
      </c>
      <c r="T23">
        <v>58.540000000000006</v>
      </c>
      <c r="U23" s="114">
        <f t="shared" si="2"/>
        <v>226.94</v>
      </c>
      <c r="V23" s="112">
        <f t="shared" si="3"/>
        <v>0</v>
      </c>
      <c r="Y23">
        <f>BAWANA!AW23+BAWANA!AX23</f>
        <v>21.53</v>
      </c>
      <c r="Z23">
        <f>BAWANA!BD23+BAWANA!BE23</f>
        <v>21.53</v>
      </c>
      <c r="AA23">
        <f>BAWANA!X23+BAWANA!Y23</f>
        <v>21.53</v>
      </c>
      <c r="AB23">
        <f>BAWANA!AE23+BAWANA!AF23</f>
        <v>21.53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226.94</v>
      </c>
      <c r="E24">
        <f>BAWANA!AM24</f>
        <v>0</v>
      </c>
      <c r="F24">
        <f t="shared" si="4"/>
        <v>256</v>
      </c>
      <c r="G24">
        <f t="shared" si="5"/>
        <v>226.94</v>
      </c>
      <c r="H24" s="112"/>
      <c r="I24">
        <f>BRPL_EOD!AI24+BRPL_EOD!AJ24</f>
        <v>83.77</v>
      </c>
      <c r="J24">
        <f>BYPL_EOD!AI24+BYPL_EOD!AJ24</f>
        <v>60</v>
      </c>
      <c r="K24">
        <f>MES_EOD!AI24+MES_EOD!AJ24</f>
        <v>5</v>
      </c>
      <c r="L24">
        <f>NDMC_EOD!AI24+NDMC_EOD!AJ24</f>
        <v>19.63</v>
      </c>
      <c r="M24">
        <f>TPDDL_EOD!AI24+TPDDL_EOD!AJ24</f>
        <v>58.54</v>
      </c>
      <c r="N24">
        <f t="shared" si="0"/>
        <v>226.93999999999997</v>
      </c>
      <c r="O24" s="112">
        <f t="shared" si="1"/>
        <v>0</v>
      </c>
      <c r="P24">
        <v>83.77000000000001</v>
      </c>
      <c r="Q24">
        <v>60.000000000000007</v>
      </c>
      <c r="R24">
        <v>5.0000000000000009</v>
      </c>
      <c r="S24">
        <v>19.630000000000003</v>
      </c>
      <c r="T24">
        <v>58.540000000000006</v>
      </c>
      <c r="U24" s="114">
        <f t="shared" si="2"/>
        <v>226.94</v>
      </c>
      <c r="V24" s="112">
        <f t="shared" si="3"/>
        <v>0</v>
      </c>
      <c r="Y24">
        <f>BAWANA!AW24+BAWANA!AX24</f>
        <v>21.53</v>
      </c>
      <c r="Z24">
        <f>BAWANA!BD24+BAWANA!BE24</f>
        <v>21.53</v>
      </c>
      <c r="AA24">
        <f>BAWANA!X24+BAWANA!Y24</f>
        <v>21.53</v>
      </c>
      <c r="AB24">
        <f>BAWANA!AE24+BAWANA!AF24</f>
        <v>21.53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226.94</v>
      </c>
      <c r="E25">
        <f>BAWANA!AM25</f>
        <v>0</v>
      </c>
      <c r="F25">
        <f t="shared" si="4"/>
        <v>256</v>
      </c>
      <c r="G25">
        <f t="shared" si="5"/>
        <v>226.94</v>
      </c>
      <c r="H25" s="112"/>
      <c r="I25">
        <f>BRPL_EOD!AI25+BRPL_EOD!AJ25</f>
        <v>83.77</v>
      </c>
      <c r="J25">
        <f>BYPL_EOD!AI25+BYPL_EOD!AJ25</f>
        <v>60</v>
      </c>
      <c r="K25">
        <f>MES_EOD!AI25+MES_EOD!AJ25</f>
        <v>5</v>
      </c>
      <c r="L25">
        <f>NDMC_EOD!AI25+NDMC_EOD!AJ25</f>
        <v>19.63</v>
      </c>
      <c r="M25">
        <f>TPDDL_EOD!AI25+TPDDL_EOD!AJ25</f>
        <v>58.54</v>
      </c>
      <c r="N25">
        <f t="shared" si="0"/>
        <v>226.93999999999997</v>
      </c>
      <c r="O25" s="112">
        <f t="shared" si="1"/>
        <v>0</v>
      </c>
      <c r="P25">
        <v>83.77000000000001</v>
      </c>
      <c r="Q25">
        <v>60.000000000000007</v>
      </c>
      <c r="R25">
        <v>5.0000000000000009</v>
      </c>
      <c r="S25">
        <v>19.630000000000003</v>
      </c>
      <c r="T25">
        <v>58.540000000000006</v>
      </c>
      <c r="U25" s="114">
        <f t="shared" si="2"/>
        <v>226.94</v>
      </c>
      <c r="V25" s="112">
        <f t="shared" si="3"/>
        <v>0</v>
      </c>
      <c r="Y25">
        <f>BAWANA!AW25+BAWANA!AX25</f>
        <v>21.53</v>
      </c>
      <c r="Z25">
        <f>BAWANA!BD25+BAWANA!BE25</f>
        <v>21.53</v>
      </c>
      <c r="AA25">
        <f>BAWANA!X25+BAWANA!Y25</f>
        <v>21.53</v>
      </c>
      <c r="AB25">
        <f>BAWANA!AE25+BAWANA!AF25</f>
        <v>21.53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226.94</v>
      </c>
      <c r="E26">
        <f>BAWANA!AM26</f>
        <v>0</v>
      </c>
      <c r="F26">
        <f t="shared" si="4"/>
        <v>256</v>
      </c>
      <c r="G26">
        <f t="shared" si="5"/>
        <v>226.94</v>
      </c>
      <c r="H26" s="112"/>
      <c r="I26">
        <f>BRPL_EOD!AI26+BRPL_EOD!AJ26</f>
        <v>83.77</v>
      </c>
      <c r="J26">
        <f>BYPL_EOD!AI26+BYPL_EOD!AJ26</f>
        <v>60</v>
      </c>
      <c r="K26">
        <f>MES_EOD!AI26+MES_EOD!AJ26</f>
        <v>5</v>
      </c>
      <c r="L26">
        <f>NDMC_EOD!AI26+NDMC_EOD!AJ26</f>
        <v>19.63</v>
      </c>
      <c r="M26">
        <f>TPDDL_EOD!AI26+TPDDL_EOD!AJ26</f>
        <v>58.54</v>
      </c>
      <c r="N26">
        <f t="shared" si="0"/>
        <v>226.93999999999997</v>
      </c>
      <c r="O26" s="112">
        <f t="shared" si="1"/>
        <v>0</v>
      </c>
      <c r="P26">
        <v>83.77000000000001</v>
      </c>
      <c r="Q26">
        <v>60.000000000000007</v>
      </c>
      <c r="R26">
        <v>5.0000000000000009</v>
      </c>
      <c r="S26">
        <v>19.630000000000003</v>
      </c>
      <c r="T26">
        <v>58.540000000000006</v>
      </c>
      <c r="U26" s="114">
        <f t="shared" si="2"/>
        <v>226.94</v>
      </c>
      <c r="V26" s="112">
        <f t="shared" si="3"/>
        <v>0</v>
      </c>
      <c r="Y26">
        <f>BAWANA!AW26+BAWANA!AX26</f>
        <v>21.53</v>
      </c>
      <c r="Z26">
        <f>BAWANA!BD26+BAWANA!BE26</f>
        <v>21.53</v>
      </c>
      <c r="AA26">
        <f>BAWANA!X26+BAWANA!Y26</f>
        <v>21.53</v>
      </c>
      <c r="AB26">
        <f>BAWANA!AE26+BAWANA!AF26</f>
        <v>21.53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226.94</v>
      </c>
      <c r="E27">
        <f>BAWANA!AM27</f>
        <v>0</v>
      </c>
      <c r="F27">
        <f t="shared" si="4"/>
        <v>256</v>
      </c>
      <c r="G27">
        <f t="shared" si="5"/>
        <v>226.94</v>
      </c>
      <c r="H27" s="112"/>
      <c r="I27">
        <f>BRPL_EOD!AI27+BRPL_EOD!AJ27</f>
        <v>83.77</v>
      </c>
      <c r="J27">
        <f>BYPL_EOD!AI27+BYPL_EOD!AJ27</f>
        <v>60</v>
      </c>
      <c r="K27">
        <f>MES_EOD!AI27+MES_EOD!AJ27</f>
        <v>5</v>
      </c>
      <c r="L27">
        <f>NDMC_EOD!AI27+NDMC_EOD!AJ27</f>
        <v>19.63</v>
      </c>
      <c r="M27">
        <f>TPDDL_EOD!AI27+TPDDL_EOD!AJ27</f>
        <v>58.54</v>
      </c>
      <c r="N27">
        <f t="shared" si="0"/>
        <v>226.93999999999997</v>
      </c>
      <c r="O27" s="112">
        <f t="shared" si="1"/>
        <v>0</v>
      </c>
      <c r="P27">
        <v>83.77000000000001</v>
      </c>
      <c r="Q27">
        <v>60.000000000000007</v>
      </c>
      <c r="R27">
        <v>5.0000000000000009</v>
      </c>
      <c r="S27">
        <v>19.630000000000003</v>
      </c>
      <c r="T27">
        <v>58.540000000000006</v>
      </c>
      <c r="U27" s="114">
        <f t="shared" si="2"/>
        <v>226.94</v>
      </c>
      <c r="V27" s="112">
        <f t="shared" si="3"/>
        <v>0</v>
      </c>
      <c r="Y27">
        <f>BAWANA!AW27+BAWANA!AX27</f>
        <v>21.53</v>
      </c>
      <c r="Z27">
        <f>BAWANA!BD27+BAWANA!BE27</f>
        <v>21.53</v>
      </c>
      <c r="AA27">
        <f>BAWANA!X27+BAWANA!Y27</f>
        <v>21.53</v>
      </c>
      <c r="AB27">
        <f>BAWANA!AE27+BAWANA!AF27</f>
        <v>21.53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</v>
      </c>
      <c r="E28">
        <f>BAWANA!AM28</f>
        <v>0</v>
      </c>
      <c r="F28">
        <f t="shared" si="4"/>
        <v>256</v>
      </c>
      <c r="G28">
        <f t="shared" si="5"/>
        <v>225</v>
      </c>
      <c r="H28" s="112"/>
      <c r="I28">
        <f>BRPL_EOD!AI28+BRPL_EOD!AJ28</f>
        <v>87.55</v>
      </c>
      <c r="J28">
        <f>BYPL_EOD!AI28+BYPL_EOD!AJ28</f>
        <v>50.63</v>
      </c>
      <c r="K28">
        <f>MES_EOD!AI28+MES_EOD!AJ28</f>
        <v>5.13</v>
      </c>
      <c r="L28">
        <f>NDMC_EOD!AI28+NDMC_EOD!AJ28</f>
        <v>20.52</v>
      </c>
      <c r="M28">
        <f>TPDDL_EOD!AI28+TPDDL_EOD!AJ28</f>
        <v>61.18</v>
      </c>
      <c r="N28">
        <f t="shared" si="0"/>
        <v>225.01000000000002</v>
      </c>
      <c r="O28" s="112">
        <f t="shared" si="1"/>
        <v>-1.0000000000019327E-2</v>
      </c>
      <c r="P28">
        <v>87.546109061819465</v>
      </c>
      <c r="Q28">
        <v>50.627749877783209</v>
      </c>
      <c r="R28">
        <v>5.1297720101328821</v>
      </c>
      <c r="S28">
        <v>20.519088040531528</v>
      </c>
      <c r="T28">
        <v>61.177281009732894</v>
      </c>
      <c r="U28" s="114">
        <f t="shared" si="2"/>
        <v>224.99999999999997</v>
      </c>
      <c r="V28" s="112">
        <f t="shared" si="3"/>
        <v>0</v>
      </c>
      <c r="Y28">
        <f>BAWANA!AW28+BAWANA!AX28</f>
        <v>22.5</v>
      </c>
      <c r="Z28">
        <f>BAWANA!BD28+BAWANA!BE28</f>
        <v>22.5</v>
      </c>
      <c r="AA28">
        <f>BAWANA!X28+BAWANA!Y28</f>
        <v>22.5</v>
      </c>
      <c r="AB28">
        <f>BAWANA!AE28+BAWANA!AF28</f>
        <v>22.5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225</v>
      </c>
      <c r="E29">
        <f>BAWANA!AM29</f>
        <v>0</v>
      </c>
      <c r="F29">
        <f t="shared" si="4"/>
        <v>256</v>
      </c>
      <c r="G29">
        <f t="shared" si="5"/>
        <v>225</v>
      </c>
      <c r="H29" s="112"/>
      <c r="I29">
        <f>BRPL_EOD!AI29+BRPL_EOD!AJ29</f>
        <v>87.55</v>
      </c>
      <c r="J29">
        <f>BYPL_EOD!AI29+BYPL_EOD!AJ29</f>
        <v>50.63</v>
      </c>
      <c r="K29">
        <f>MES_EOD!AI29+MES_EOD!AJ29</f>
        <v>5.13</v>
      </c>
      <c r="L29">
        <f>NDMC_EOD!AI29+NDMC_EOD!AJ29</f>
        <v>20.52</v>
      </c>
      <c r="M29">
        <f>TPDDL_EOD!AI29+TPDDL_EOD!AJ29</f>
        <v>61.18</v>
      </c>
      <c r="N29">
        <f t="shared" si="0"/>
        <v>225.01000000000002</v>
      </c>
      <c r="O29" s="112">
        <f t="shared" si="1"/>
        <v>-1.0000000000019327E-2</v>
      </c>
      <c r="P29">
        <v>87.546109061819465</v>
      </c>
      <c r="Q29">
        <v>50.627749877783209</v>
      </c>
      <c r="R29">
        <v>5.1297720101328821</v>
      </c>
      <c r="S29">
        <v>20.519088040531528</v>
      </c>
      <c r="T29">
        <v>61.177281009732894</v>
      </c>
      <c r="U29" s="114">
        <f t="shared" si="2"/>
        <v>224.99999999999997</v>
      </c>
      <c r="V29" s="112">
        <f t="shared" si="3"/>
        <v>0</v>
      </c>
      <c r="Y29">
        <f>BAWANA!AW29+BAWANA!AX29</f>
        <v>22.5</v>
      </c>
      <c r="Z29">
        <f>BAWANA!BD29+BAWANA!BE29</f>
        <v>22.5</v>
      </c>
      <c r="AA29">
        <f>BAWANA!X29+BAWANA!Y29</f>
        <v>22.5</v>
      </c>
      <c r="AB29">
        <f>BAWANA!AE29+BAWANA!AF29</f>
        <v>22.5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225</v>
      </c>
      <c r="E30">
        <f>BAWANA!AM30</f>
        <v>0</v>
      </c>
      <c r="F30">
        <f t="shared" si="4"/>
        <v>256</v>
      </c>
      <c r="G30">
        <f t="shared" si="5"/>
        <v>225</v>
      </c>
      <c r="H30" s="112"/>
      <c r="I30">
        <f>BRPL_EOD!AI30+BRPL_EOD!AJ30</f>
        <v>87.55</v>
      </c>
      <c r="J30">
        <f>BYPL_EOD!AI30+BYPL_EOD!AJ30</f>
        <v>50.63</v>
      </c>
      <c r="K30">
        <f>MES_EOD!AI30+MES_EOD!AJ30</f>
        <v>5.13</v>
      </c>
      <c r="L30">
        <f>NDMC_EOD!AI30+NDMC_EOD!AJ30</f>
        <v>20.52</v>
      </c>
      <c r="M30">
        <f>TPDDL_EOD!AI30+TPDDL_EOD!AJ30</f>
        <v>61.18</v>
      </c>
      <c r="N30">
        <f t="shared" si="0"/>
        <v>225.01000000000002</v>
      </c>
      <c r="O30" s="112">
        <f t="shared" si="1"/>
        <v>-1.0000000000019327E-2</v>
      </c>
      <c r="P30">
        <v>87.546109061819465</v>
      </c>
      <c r="Q30">
        <v>50.627749877783209</v>
      </c>
      <c r="R30">
        <v>5.1297720101328821</v>
      </c>
      <c r="S30">
        <v>20.519088040531528</v>
      </c>
      <c r="T30">
        <v>61.177281009732894</v>
      </c>
      <c r="U30" s="114">
        <f t="shared" si="2"/>
        <v>224.99999999999997</v>
      </c>
      <c r="V30" s="112">
        <f t="shared" si="3"/>
        <v>0</v>
      </c>
      <c r="Y30">
        <f>BAWANA!AW30+BAWANA!AX30</f>
        <v>22.5</v>
      </c>
      <c r="Z30">
        <f>BAWANA!BD30+BAWANA!BE30</f>
        <v>22.5</v>
      </c>
      <c r="AA30">
        <f>BAWANA!X30+BAWANA!Y30</f>
        <v>22.5</v>
      </c>
      <c r="AB30">
        <f>BAWANA!AE30+BAWANA!AF30</f>
        <v>22.5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225</v>
      </c>
      <c r="E31">
        <f>BAWANA!AM31</f>
        <v>0</v>
      </c>
      <c r="F31">
        <f t="shared" si="4"/>
        <v>256</v>
      </c>
      <c r="G31">
        <f t="shared" si="5"/>
        <v>225</v>
      </c>
      <c r="H31" s="112"/>
      <c r="I31">
        <f>BRPL_EOD!AI31+BRPL_EOD!AJ31</f>
        <v>87.55</v>
      </c>
      <c r="J31">
        <f>BYPL_EOD!AI31+BYPL_EOD!AJ31</f>
        <v>50.63</v>
      </c>
      <c r="K31">
        <f>MES_EOD!AI31+MES_EOD!AJ31</f>
        <v>5.13</v>
      </c>
      <c r="L31">
        <f>NDMC_EOD!AI31+NDMC_EOD!AJ31</f>
        <v>20.52</v>
      </c>
      <c r="M31">
        <f>TPDDL_EOD!AI31+TPDDL_EOD!AJ31</f>
        <v>61.18</v>
      </c>
      <c r="N31">
        <f t="shared" si="0"/>
        <v>225.01000000000002</v>
      </c>
      <c r="O31" s="112">
        <f t="shared" si="1"/>
        <v>-1.0000000000019327E-2</v>
      </c>
      <c r="P31">
        <v>87.546109061819465</v>
      </c>
      <c r="Q31">
        <v>50.627749877783209</v>
      </c>
      <c r="R31">
        <v>5.1297720101328821</v>
      </c>
      <c r="S31">
        <v>20.519088040531528</v>
      </c>
      <c r="T31">
        <v>61.177281009732894</v>
      </c>
      <c r="U31" s="114">
        <f t="shared" si="2"/>
        <v>224.99999999999997</v>
      </c>
      <c r="V31" s="112">
        <f t="shared" si="3"/>
        <v>0</v>
      </c>
      <c r="Y31">
        <f>BAWANA!AW31+BAWANA!AX31</f>
        <v>22.5</v>
      </c>
      <c r="Z31">
        <f>BAWANA!BD31+BAWANA!BE31</f>
        <v>22.5</v>
      </c>
      <c r="AA31">
        <f>BAWANA!X31+BAWANA!Y31</f>
        <v>22.5</v>
      </c>
      <c r="AB31">
        <f>BAWANA!AE31+BAWANA!AF31</f>
        <v>22.5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225</v>
      </c>
      <c r="E32">
        <f>BAWANA!AM32</f>
        <v>0</v>
      </c>
      <c r="F32">
        <f t="shared" si="4"/>
        <v>256</v>
      </c>
      <c r="G32">
        <f t="shared" si="5"/>
        <v>225</v>
      </c>
      <c r="H32" s="112"/>
      <c r="I32">
        <f>BRPL_EOD!AI32+BRPL_EOD!AJ32</f>
        <v>87.55</v>
      </c>
      <c r="J32">
        <f>BYPL_EOD!AI32+BYPL_EOD!AJ32</f>
        <v>50.63</v>
      </c>
      <c r="K32">
        <f>MES_EOD!AI32+MES_EOD!AJ32</f>
        <v>5.13</v>
      </c>
      <c r="L32">
        <f>NDMC_EOD!AI32+NDMC_EOD!AJ32</f>
        <v>20.52</v>
      </c>
      <c r="M32">
        <f>TPDDL_EOD!AI32+TPDDL_EOD!AJ32</f>
        <v>61.18</v>
      </c>
      <c r="N32">
        <f t="shared" si="0"/>
        <v>225.01000000000002</v>
      </c>
      <c r="O32" s="112">
        <f t="shared" si="1"/>
        <v>-1.0000000000019327E-2</v>
      </c>
      <c r="P32">
        <v>87.546109061819465</v>
      </c>
      <c r="Q32">
        <v>50.627749877783209</v>
      </c>
      <c r="R32">
        <v>5.1297720101328821</v>
      </c>
      <c r="S32">
        <v>20.519088040531528</v>
      </c>
      <c r="T32">
        <v>61.177281009732894</v>
      </c>
      <c r="U32" s="114">
        <f t="shared" si="2"/>
        <v>224.99999999999997</v>
      </c>
      <c r="V32" s="112">
        <f t="shared" si="3"/>
        <v>0</v>
      </c>
      <c r="Y32">
        <f>BAWANA!AW32+BAWANA!AX32</f>
        <v>22.5</v>
      </c>
      <c r="Z32">
        <f>BAWANA!BD32+BAWANA!BE32</f>
        <v>22.5</v>
      </c>
      <c r="AA32">
        <f>BAWANA!X32+BAWANA!Y32</f>
        <v>22.5</v>
      </c>
      <c r="AB32">
        <f>BAWANA!AE32+BAWANA!AF32</f>
        <v>22.5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225</v>
      </c>
      <c r="E33">
        <f>BAWANA!AM33</f>
        <v>0</v>
      </c>
      <c r="F33">
        <f t="shared" si="4"/>
        <v>256</v>
      </c>
      <c r="G33">
        <f t="shared" si="5"/>
        <v>225</v>
      </c>
      <c r="H33" s="112"/>
      <c r="I33">
        <f>BRPL_EOD!AI33+BRPL_EOD!AJ33</f>
        <v>87.55</v>
      </c>
      <c r="J33">
        <f>BYPL_EOD!AI33+BYPL_EOD!AJ33</f>
        <v>50.63</v>
      </c>
      <c r="K33">
        <f>MES_EOD!AI33+MES_EOD!AJ33</f>
        <v>5.13</v>
      </c>
      <c r="L33">
        <f>NDMC_EOD!AI33+NDMC_EOD!AJ33</f>
        <v>20.52</v>
      </c>
      <c r="M33">
        <f>TPDDL_EOD!AI33+TPDDL_EOD!AJ33</f>
        <v>61.18</v>
      </c>
      <c r="N33">
        <f t="shared" si="0"/>
        <v>225.01000000000002</v>
      </c>
      <c r="O33" s="112">
        <f t="shared" si="1"/>
        <v>-1.0000000000019327E-2</v>
      </c>
      <c r="P33">
        <v>87.546109061819465</v>
      </c>
      <c r="Q33">
        <v>50.627749877783209</v>
      </c>
      <c r="R33">
        <v>5.1297720101328821</v>
      </c>
      <c r="S33">
        <v>20.519088040531528</v>
      </c>
      <c r="T33">
        <v>61.177281009732894</v>
      </c>
      <c r="U33" s="114">
        <f t="shared" si="2"/>
        <v>224.99999999999997</v>
      </c>
      <c r="V33" s="112">
        <f t="shared" si="3"/>
        <v>0</v>
      </c>
      <c r="Y33">
        <f>BAWANA!AW33+BAWANA!AX33</f>
        <v>22.5</v>
      </c>
      <c r="Z33">
        <f>BAWANA!BD33+BAWANA!BE33</f>
        <v>22.5</v>
      </c>
      <c r="AA33">
        <f>BAWANA!X33+BAWANA!Y33</f>
        <v>22.5</v>
      </c>
      <c r="AB33">
        <f>BAWANA!AE33+BAWANA!AF33</f>
        <v>22.5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225</v>
      </c>
      <c r="E34">
        <f>BAWANA!AM34</f>
        <v>0</v>
      </c>
      <c r="F34">
        <f t="shared" si="4"/>
        <v>256</v>
      </c>
      <c r="G34">
        <f t="shared" si="5"/>
        <v>225</v>
      </c>
      <c r="H34" s="112"/>
      <c r="I34">
        <f>BRPL_EOD!AI34+BRPL_EOD!AJ34</f>
        <v>87.55</v>
      </c>
      <c r="J34">
        <f>BYPL_EOD!AI34+BYPL_EOD!AJ34</f>
        <v>50.63</v>
      </c>
      <c r="K34">
        <f>MES_EOD!AI34+MES_EOD!AJ34</f>
        <v>5.13</v>
      </c>
      <c r="L34">
        <f>NDMC_EOD!AI34+NDMC_EOD!AJ34</f>
        <v>20.52</v>
      </c>
      <c r="M34">
        <f>TPDDL_EOD!AI34+TPDDL_EOD!AJ34</f>
        <v>61.18</v>
      </c>
      <c r="N34">
        <f t="shared" si="0"/>
        <v>225.01000000000002</v>
      </c>
      <c r="O34" s="112">
        <f t="shared" si="1"/>
        <v>-1.0000000000019327E-2</v>
      </c>
      <c r="P34">
        <v>87.546109061819465</v>
      </c>
      <c r="Q34">
        <v>50.627749877783209</v>
      </c>
      <c r="R34">
        <v>5.1297720101328821</v>
      </c>
      <c r="S34">
        <v>20.519088040531528</v>
      </c>
      <c r="T34">
        <v>61.177281009732894</v>
      </c>
      <c r="U34" s="114">
        <f t="shared" si="2"/>
        <v>224.99999999999997</v>
      </c>
      <c r="V34" s="112">
        <f t="shared" si="3"/>
        <v>0</v>
      </c>
      <c r="Y34">
        <f>BAWANA!AW34+BAWANA!AX34</f>
        <v>22.5</v>
      </c>
      <c r="Z34">
        <f>BAWANA!BD34+BAWANA!BE34</f>
        <v>22.5</v>
      </c>
      <c r="AA34">
        <f>BAWANA!X34+BAWANA!Y34</f>
        <v>22.5</v>
      </c>
      <c r="AB34">
        <f>BAWANA!AE34+BAWANA!AF34</f>
        <v>22.5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225</v>
      </c>
      <c r="E35">
        <f>BAWANA!AM35</f>
        <v>0</v>
      </c>
      <c r="F35">
        <f t="shared" si="4"/>
        <v>256</v>
      </c>
      <c r="G35">
        <f t="shared" si="5"/>
        <v>225</v>
      </c>
      <c r="H35" s="112"/>
      <c r="I35">
        <f>BRPL_EOD!AI35+BRPL_EOD!AJ35</f>
        <v>87.55</v>
      </c>
      <c r="J35">
        <f>BYPL_EOD!AI35+BYPL_EOD!AJ35</f>
        <v>50.63</v>
      </c>
      <c r="K35">
        <f>MES_EOD!AI35+MES_EOD!AJ35</f>
        <v>5.13</v>
      </c>
      <c r="L35">
        <f>NDMC_EOD!AI35+NDMC_EOD!AJ35</f>
        <v>20.52</v>
      </c>
      <c r="M35">
        <f>TPDDL_EOD!AI35+TPDDL_EOD!AJ35</f>
        <v>61.18</v>
      </c>
      <c r="N35">
        <f t="shared" si="0"/>
        <v>225.01000000000002</v>
      </c>
      <c r="O35" s="112">
        <f t="shared" si="1"/>
        <v>-1.0000000000019327E-2</v>
      </c>
      <c r="P35">
        <v>87.546109061819465</v>
      </c>
      <c r="Q35">
        <v>50.627749877783209</v>
      </c>
      <c r="R35">
        <v>5.1297720101328821</v>
      </c>
      <c r="S35">
        <v>20.519088040531528</v>
      </c>
      <c r="T35">
        <v>61.177281009732894</v>
      </c>
      <c r="U35" s="114">
        <f t="shared" si="2"/>
        <v>224.99999999999997</v>
      </c>
      <c r="V35" s="112">
        <f t="shared" si="3"/>
        <v>0</v>
      </c>
      <c r="Y35">
        <f>BAWANA!AW35+BAWANA!AX35</f>
        <v>22.5</v>
      </c>
      <c r="Z35">
        <f>BAWANA!BD35+BAWANA!BE35</f>
        <v>22.5</v>
      </c>
      <c r="AA35">
        <f>BAWANA!X35+BAWANA!Y35</f>
        <v>22.5</v>
      </c>
      <c r="AB35">
        <f>BAWANA!AE35+BAWANA!AF35</f>
        <v>22.5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225</v>
      </c>
      <c r="E36">
        <f>BAWANA!AM36</f>
        <v>0</v>
      </c>
      <c r="F36">
        <f t="shared" si="4"/>
        <v>256</v>
      </c>
      <c r="G36">
        <f t="shared" si="5"/>
        <v>225</v>
      </c>
      <c r="H36" s="112"/>
      <c r="I36">
        <f>BRPL_EOD!AI36+BRPL_EOD!AJ36</f>
        <v>87.55</v>
      </c>
      <c r="J36">
        <f>BYPL_EOD!AI36+BYPL_EOD!AJ36</f>
        <v>50.63</v>
      </c>
      <c r="K36">
        <f>MES_EOD!AI36+MES_EOD!AJ36</f>
        <v>5.13</v>
      </c>
      <c r="L36">
        <f>NDMC_EOD!AI36+NDMC_EOD!AJ36</f>
        <v>20.52</v>
      </c>
      <c r="M36">
        <f>TPDDL_EOD!AI36+TPDDL_EOD!AJ36</f>
        <v>61.18</v>
      </c>
      <c r="N36">
        <f t="shared" si="0"/>
        <v>225.01000000000002</v>
      </c>
      <c r="O36" s="112">
        <f t="shared" si="1"/>
        <v>-1.0000000000019327E-2</v>
      </c>
      <c r="P36">
        <v>87.546109061819465</v>
      </c>
      <c r="Q36">
        <v>50.627749877783209</v>
      </c>
      <c r="R36">
        <v>5.1297720101328821</v>
      </c>
      <c r="S36">
        <v>20.519088040531528</v>
      </c>
      <c r="T36">
        <v>61.177281009732894</v>
      </c>
      <c r="U36" s="114">
        <f t="shared" si="2"/>
        <v>224.99999999999997</v>
      </c>
      <c r="V36" s="112">
        <f t="shared" si="3"/>
        <v>0</v>
      </c>
      <c r="Y36">
        <f>BAWANA!AW36+BAWANA!AX36</f>
        <v>22.5</v>
      </c>
      <c r="Z36">
        <f>BAWANA!BD36+BAWANA!BE36</f>
        <v>22.5</v>
      </c>
      <c r="AA36">
        <f>BAWANA!X36+BAWANA!Y36</f>
        <v>22.5</v>
      </c>
      <c r="AB36">
        <f>BAWANA!AE36+BAWANA!AF36</f>
        <v>22.5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</v>
      </c>
      <c r="E37">
        <f>BAWANA!AM37</f>
        <v>0</v>
      </c>
      <c r="F37">
        <f t="shared" si="4"/>
        <v>256</v>
      </c>
      <c r="G37">
        <f t="shared" si="5"/>
        <v>225</v>
      </c>
      <c r="H37" s="112"/>
      <c r="I37">
        <f>BRPL_EOD!AI37+BRPL_EOD!AJ37</f>
        <v>87.55</v>
      </c>
      <c r="J37">
        <f>BYPL_EOD!AI37+BYPL_EOD!AJ37</f>
        <v>50.63</v>
      </c>
      <c r="K37">
        <f>MES_EOD!AI37+MES_EOD!AJ37</f>
        <v>5.13</v>
      </c>
      <c r="L37">
        <f>NDMC_EOD!AI37+NDMC_EOD!AJ37</f>
        <v>20.52</v>
      </c>
      <c r="M37">
        <f>TPDDL_EOD!AI37+TPDDL_EOD!AJ37</f>
        <v>61.18</v>
      </c>
      <c r="N37">
        <f t="shared" si="0"/>
        <v>225.01000000000002</v>
      </c>
      <c r="O37" s="112">
        <f t="shared" si="1"/>
        <v>-1.0000000000019327E-2</v>
      </c>
      <c r="P37">
        <v>87.546109061819465</v>
      </c>
      <c r="Q37">
        <v>50.627749877783209</v>
      </c>
      <c r="R37">
        <v>5.1297720101328821</v>
      </c>
      <c r="S37">
        <v>20.519088040531528</v>
      </c>
      <c r="T37">
        <v>61.177281009732894</v>
      </c>
      <c r="U37" s="114">
        <f t="shared" si="2"/>
        <v>224.99999999999997</v>
      </c>
      <c r="V37" s="112">
        <f t="shared" si="3"/>
        <v>0</v>
      </c>
      <c r="Y37">
        <f>BAWANA!AW37+BAWANA!AX37</f>
        <v>22.5</v>
      </c>
      <c r="Z37">
        <f>BAWANA!BD37+BAWANA!BE37</f>
        <v>22.5</v>
      </c>
      <c r="AA37">
        <f>BAWANA!X37+BAWANA!Y37</f>
        <v>22.5</v>
      </c>
      <c r="AB37">
        <f>BAWANA!AE37+BAWANA!AF37</f>
        <v>22.5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</v>
      </c>
      <c r="E38">
        <f>BAWANA!AM38</f>
        <v>0</v>
      </c>
      <c r="F38">
        <f t="shared" si="4"/>
        <v>256</v>
      </c>
      <c r="G38">
        <f t="shared" si="5"/>
        <v>225</v>
      </c>
      <c r="H38" s="112"/>
      <c r="I38">
        <f>BRPL_EOD!AI38+BRPL_EOD!AJ38</f>
        <v>87.55</v>
      </c>
      <c r="J38">
        <f>BYPL_EOD!AI38+BYPL_EOD!AJ38</f>
        <v>50.63</v>
      </c>
      <c r="K38">
        <f>MES_EOD!AI38+MES_EOD!AJ38</f>
        <v>5.13</v>
      </c>
      <c r="L38">
        <f>NDMC_EOD!AI38+NDMC_EOD!AJ38</f>
        <v>20.52</v>
      </c>
      <c r="M38">
        <f>TPDDL_EOD!AI38+TPDDL_EOD!AJ38</f>
        <v>61.18</v>
      </c>
      <c r="N38">
        <f t="shared" si="0"/>
        <v>225.01000000000002</v>
      </c>
      <c r="O38" s="112">
        <f t="shared" si="1"/>
        <v>-1.0000000000019327E-2</v>
      </c>
      <c r="P38">
        <v>87.546109061819465</v>
      </c>
      <c r="Q38">
        <v>50.627749877783209</v>
      </c>
      <c r="R38">
        <v>5.1297720101328821</v>
      </c>
      <c r="S38">
        <v>20.519088040531528</v>
      </c>
      <c r="T38">
        <v>61.177281009732894</v>
      </c>
      <c r="U38" s="114">
        <f t="shared" si="2"/>
        <v>224.99999999999997</v>
      </c>
      <c r="V38" s="112">
        <f t="shared" si="3"/>
        <v>0</v>
      </c>
      <c r="Y38">
        <f>BAWANA!AW38+BAWANA!AX38</f>
        <v>22.5</v>
      </c>
      <c r="Z38">
        <f>BAWANA!BD38+BAWANA!BE38</f>
        <v>22.5</v>
      </c>
      <c r="AA38">
        <f>BAWANA!X38+BAWANA!Y38</f>
        <v>22.5</v>
      </c>
      <c r="AB38">
        <f>BAWANA!AE38+BAWANA!AF38</f>
        <v>22.5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</v>
      </c>
      <c r="E39">
        <f>BAWANA!AM39</f>
        <v>0</v>
      </c>
      <c r="F39">
        <f t="shared" si="4"/>
        <v>256</v>
      </c>
      <c r="G39">
        <f t="shared" si="5"/>
        <v>225</v>
      </c>
      <c r="H39" s="112"/>
      <c r="I39">
        <f>BRPL_EOD!AI39+BRPL_EOD!AJ39</f>
        <v>87.55</v>
      </c>
      <c r="J39">
        <f>BYPL_EOD!AI39+BYPL_EOD!AJ39</f>
        <v>50.63</v>
      </c>
      <c r="K39">
        <f>MES_EOD!AI39+MES_EOD!AJ39</f>
        <v>5.13</v>
      </c>
      <c r="L39">
        <f>NDMC_EOD!AI39+NDMC_EOD!AJ39</f>
        <v>20.52</v>
      </c>
      <c r="M39">
        <f>TPDDL_EOD!AI39+TPDDL_EOD!AJ39</f>
        <v>61.18</v>
      </c>
      <c r="N39">
        <f t="shared" si="0"/>
        <v>225.01000000000002</v>
      </c>
      <c r="O39" s="112">
        <f t="shared" si="1"/>
        <v>-1.0000000000019327E-2</v>
      </c>
      <c r="P39">
        <v>87.546109061819465</v>
      </c>
      <c r="Q39">
        <v>50.627749877783209</v>
      </c>
      <c r="R39">
        <v>5.1297720101328821</v>
      </c>
      <c r="S39">
        <v>20.519088040531528</v>
      </c>
      <c r="T39">
        <v>61.177281009732894</v>
      </c>
      <c r="U39" s="114">
        <f t="shared" si="2"/>
        <v>224.99999999999997</v>
      </c>
      <c r="V39" s="112">
        <f t="shared" si="3"/>
        <v>0</v>
      </c>
      <c r="Y39">
        <f>BAWANA!AW39+BAWANA!AX39</f>
        <v>22.5</v>
      </c>
      <c r="Z39">
        <f>BAWANA!BD39+BAWANA!BE39</f>
        <v>22.5</v>
      </c>
      <c r="AA39">
        <f>BAWANA!X39+BAWANA!Y39</f>
        <v>22.5</v>
      </c>
      <c r="AB39">
        <f>BAWANA!AE39+BAWANA!AF39</f>
        <v>22.5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</v>
      </c>
      <c r="E40">
        <f>BAWANA!AM40</f>
        <v>0</v>
      </c>
      <c r="F40">
        <f t="shared" si="4"/>
        <v>256</v>
      </c>
      <c r="G40">
        <f t="shared" si="5"/>
        <v>225</v>
      </c>
      <c r="H40" s="112"/>
      <c r="I40">
        <f>BRPL_EOD!AI40+BRPL_EOD!AJ40</f>
        <v>87.55</v>
      </c>
      <c r="J40">
        <f>BYPL_EOD!AI40+BYPL_EOD!AJ40</f>
        <v>50.63</v>
      </c>
      <c r="K40">
        <f>MES_EOD!AI40+MES_EOD!AJ40</f>
        <v>5.13</v>
      </c>
      <c r="L40">
        <f>NDMC_EOD!AI40+NDMC_EOD!AJ40</f>
        <v>20.52</v>
      </c>
      <c r="M40">
        <f>TPDDL_EOD!AI40+TPDDL_EOD!AJ40</f>
        <v>61.18</v>
      </c>
      <c r="N40">
        <f t="shared" si="0"/>
        <v>225.01000000000002</v>
      </c>
      <c r="O40" s="112">
        <f t="shared" si="1"/>
        <v>-1.0000000000019327E-2</v>
      </c>
      <c r="P40">
        <v>87.546109061819465</v>
      </c>
      <c r="Q40">
        <v>50.627749877783209</v>
      </c>
      <c r="R40">
        <v>5.1297720101328821</v>
      </c>
      <c r="S40">
        <v>20.519088040531528</v>
      </c>
      <c r="T40">
        <v>61.177281009732894</v>
      </c>
      <c r="U40" s="114">
        <f t="shared" si="2"/>
        <v>224.99999999999997</v>
      </c>
      <c r="V40" s="112">
        <f t="shared" si="3"/>
        <v>0</v>
      </c>
      <c r="Y40">
        <f>BAWANA!AW40+BAWANA!AX40</f>
        <v>22.5</v>
      </c>
      <c r="Z40">
        <f>BAWANA!BD40+BAWANA!BE40</f>
        <v>22.5</v>
      </c>
      <c r="AA40">
        <f>BAWANA!X40+BAWANA!Y40</f>
        <v>22.5</v>
      </c>
      <c r="AB40">
        <f>BAWANA!AE40+BAWANA!AF40</f>
        <v>22.5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</v>
      </c>
      <c r="E51">
        <f>BAWANA!AM51</f>
        <v>0</v>
      </c>
      <c r="F51">
        <f t="shared" si="4"/>
        <v>256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50.63</v>
      </c>
      <c r="K51">
        <f>MES_EOD!AI51+MES_EOD!AJ51</f>
        <v>5.13</v>
      </c>
      <c r="L51">
        <f>NDMC_EOD!AI51+NDMC_EOD!AJ51</f>
        <v>20.52</v>
      </c>
      <c r="M51">
        <f>TPDDL_EOD!AI51+TPDDL_EOD!AJ51</f>
        <v>61.18</v>
      </c>
      <c r="N51">
        <f t="shared" si="0"/>
        <v>225.01000000000002</v>
      </c>
      <c r="O51" s="112">
        <f t="shared" si="1"/>
        <v>-1.0000000000019327E-2</v>
      </c>
      <c r="P51">
        <v>87.546109061819465</v>
      </c>
      <c r="Q51">
        <v>50.627749877783209</v>
      </c>
      <c r="R51">
        <v>5.1297720101328821</v>
      </c>
      <c r="S51">
        <v>20.519088040531528</v>
      </c>
      <c r="T51">
        <v>61.177281009732894</v>
      </c>
      <c r="U51" s="114">
        <f t="shared" si="2"/>
        <v>224.99999999999997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</v>
      </c>
      <c r="E52">
        <f>BAWANA!AM52</f>
        <v>0</v>
      </c>
      <c r="F52">
        <f t="shared" si="4"/>
        <v>256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50.63</v>
      </c>
      <c r="K52">
        <f>MES_EOD!AI52+MES_EOD!AJ52</f>
        <v>5.13</v>
      </c>
      <c r="L52">
        <f>NDMC_EOD!AI52+NDMC_EOD!AJ52</f>
        <v>20.52</v>
      </c>
      <c r="M52">
        <f>TPDDL_EOD!AI52+TPDDL_EOD!AJ52</f>
        <v>61.18</v>
      </c>
      <c r="N52">
        <f t="shared" si="0"/>
        <v>225.01000000000002</v>
      </c>
      <c r="O52" s="112">
        <f t="shared" si="1"/>
        <v>-1.0000000000019327E-2</v>
      </c>
      <c r="P52">
        <v>87.546109061819465</v>
      </c>
      <c r="Q52">
        <v>50.627749877783209</v>
      </c>
      <c r="R52">
        <v>5.1297720101328821</v>
      </c>
      <c r="S52">
        <v>20.519088040531528</v>
      </c>
      <c r="T52">
        <v>61.177281009732894</v>
      </c>
      <c r="U52" s="114">
        <f t="shared" si="2"/>
        <v>224.99999999999997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</v>
      </c>
      <c r="E53">
        <f>BAWANA!AM53</f>
        <v>0</v>
      </c>
      <c r="F53">
        <f t="shared" si="4"/>
        <v>256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50.63</v>
      </c>
      <c r="K53">
        <f>MES_EOD!AI53+MES_EOD!AJ53</f>
        <v>5.13</v>
      </c>
      <c r="L53">
        <f>NDMC_EOD!AI53+NDMC_EOD!AJ53</f>
        <v>20.52</v>
      </c>
      <c r="M53">
        <f>TPDDL_EOD!AI53+TPDDL_EOD!AJ53</f>
        <v>61.18</v>
      </c>
      <c r="N53">
        <f t="shared" si="0"/>
        <v>225.01000000000002</v>
      </c>
      <c r="O53" s="112">
        <f t="shared" si="1"/>
        <v>-1.0000000000019327E-2</v>
      </c>
      <c r="P53">
        <v>87.546109061819465</v>
      </c>
      <c r="Q53">
        <v>50.627749877783209</v>
      </c>
      <c r="R53">
        <v>5.1297720101328821</v>
      </c>
      <c r="S53">
        <v>20.519088040531528</v>
      </c>
      <c r="T53">
        <v>61.177281009732894</v>
      </c>
      <c r="U53" s="114">
        <f t="shared" si="2"/>
        <v>224.99999999999997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</v>
      </c>
      <c r="E54">
        <f>BAWANA!AM54</f>
        <v>0</v>
      </c>
      <c r="F54">
        <f t="shared" si="4"/>
        <v>256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50.63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225.01000000000002</v>
      </c>
      <c r="O54" s="112">
        <f t="shared" si="1"/>
        <v>-1.0000000000019327E-2</v>
      </c>
      <c r="P54">
        <v>87.546109061819465</v>
      </c>
      <c r="Q54">
        <v>50.627749877783209</v>
      </c>
      <c r="R54">
        <v>5.1297720101328821</v>
      </c>
      <c r="S54">
        <v>20.519088040531528</v>
      </c>
      <c r="T54">
        <v>61.177281009732894</v>
      </c>
      <c r="U54" s="114">
        <f t="shared" si="2"/>
        <v>224.99999999999997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</v>
      </c>
      <c r="E55">
        <f>BAWANA!AM55</f>
        <v>0</v>
      </c>
      <c r="F55">
        <f t="shared" si="4"/>
        <v>256</v>
      </c>
      <c r="G55">
        <f t="shared" si="5"/>
        <v>225</v>
      </c>
      <c r="H55" s="112"/>
      <c r="I55">
        <f>BRPL_EOD!AI55+BRPL_EOD!AJ55</f>
        <v>87.55</v>
      </c>
      <c r="J55">
        <f>BYPL_EOD!AI55+BYPL_EOD!AJ55</f>
        <v>50.63</v>
      </c>
      <c r="K55">
        <f>MES_EOD!AI55+MES_EOD!AJ55</f>
        <v>5.13</v>
      </c>
      <c r="L55">
        <f>NDMC_EOD!AI55+NDMC_EOD!AJ55</f>
        <v>20.52</v>
      </c>
      <c r="M55">
        <f>TPDDL_EOD!AI55+TPDDL_EOD!AJ55</f>
        <v>61.18</v>
      </c>
      <c r="N55">
        <f t="shared" si="0"/>
        <v>225.01000000000002</v>
      </c>
      <c r="O55" s="112">
        <f t="shared" si="1"/>
        <v>-1.0000000000019327E-2</v>
      </c>
      <c r="P55">
        <v>87.546109061819465</v>
      </c>
      <c r="Q55">
        <v>50.627749877783209</v>
      </c>
      <c r="R55">
        <v>5.1297720101328821</v>
      </c>
      <c r="S55">
        <v>20.519088040531528</v>
      </c>
      <c r="T55">
        <v>61.177281009732894</v>
      </c>
      <c r="U55" s="114">
        <f t="shared" si="2"/>
        <v>224.99999999999997</v>
      </c>
      <c r="V55" s="112">
        <f t="shared" si="3"/>
        <v>0</v>
      </c>
      <c r="Y55">
        <f>BAWANA!AW55+BAWANA!AX55</f>
        <v>22.5</v>
      </c>
      <c r="Z55">
        <f>BAWANA!BD55+BAWANA!BE55</f>
        <v>22.5</v>
      </c>
      <c r="AA55">
        <f>BAWANA!X55+BAWANA!Y55</f>
        <v>22.5</v>
      </c>
      <c r="AB55">
        <f>BAWANA!AE55+BAWANA!AF55</f>
        <v>22.5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</v>
      </c>
      <c r="E56">
        <f>BAWANA!AM56</f>
        <v>0</v>
      </c>
      <c r="F56">
        <f t="shared" si="4"/>
        <v>256</v>
      </c>
      <c r="G56">
        <f t="shared" si="5"/>
        <v>225</v>
      </c>
      <c r="H56" s="112"/>
      <c r="I56">
        <f>BRPL_EOD!AI56+BRPL_EOD!AJ56</f>
        <v>87.55</v>
      </c>
      <c r="J56">
        <f>BYPL_EOD!AI56+BYPL_EOD!AJ56</f>
        <v>50.63</v>
      </c>
      <c r="K56">
        <f>MES_EOD!AI56+MES_EOD!AJ56</f>
        <v>5.13</v>
      </c>
      <c r="L56">
        <f>NDMC_EOD!AI56+NDMC_EOD!AJ56</f>
        <v>20.52</v>
      </c>
      <c r="M56">
        <f>TPDDL_EOD!AI56+TPDDL_EOD!AJ56</f>
        <v>61.18</v>
      </c>
      <c r="N56">
        <f t="shared" si="0"/>
        <v>225.01000000000002</v>
      </c>
      <c r="O56" s="112">
        <f t="shared" si="1"/>
        <v>-1.0000000000019327E-2</v>
      </c>
      <c r="P56">
        <v>87.546109061819465</v>
      </c>
      <c r="Q56">
        <v>50.627749877783209</v>
      </c>
      <c r="R56">
        <v>5.1297720101328821</v>
      </c>
      <c r="S56">
        <v>20.519088040531528</v>
      </c>
      <c r="T56">
        <v>61.177281009732894</v>
      </c>
      <c r="U56" s="114">
        <f t="shared" si="2"/>
        <v>224.99999999999997</v>
      </c>
      <c r="V56" s="112">
        <f t="shared" si="3"/>
        <v>0</v>
      </c>
      <c r="Y56">
        <f>BAWANA!AW56+BAWANA!AX56</f>
        <v>22.5</v>
      </c>
      <c r="Z56">
        <f>BAWANA!BD56+BAWANA!BE56</f>
        <v>22.5</v>
      </c>
      <c r="AA56">
        <f>BAWANA!X56+BAWANA!Y56</f>
        <v>22.5</v>
      </c>
      <c r="AB56">
        <f>BAWANA!AE56+BAWANA!AF56</f>
        <v>22.5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</v>
      </c>
      <c r="E57">
        <f>BAWANA!AM57</f>
        <v>0</v>
      </c>
      <c r="F57">
        <f t="shared" si="4"/>
        <v>256</v>
      </c>
      <c r="G57">
        <f t="shared" si="5"/>
        <v>225</v>
      </c>
      <c r="H57" s="112"/>
      <c r="I57">
        <f>BRPL_EOD!AI57+BRPL_EOD!AJ57</f>
        <v>87.55</v>
      </c>
      <c r="J57">
        <f>BYPL_EOD!AI57+BYPL_EOD!AJ57</f>
        <v>50.63</v>
      </c>
      <c r="K57">
        <f>MES_EOD!AI57+MES_EOD!AJ57</f>
        <v>5.13</v>
      </c>
      <c r="L57">
        <f>NDMC_EOD!AI57+NDMC_EOD!AJ57</f>
        <v>20.52</v>
      </c>
      <c r="M57">
        <f>TPDDL_EOD!AI57+TPDDL_EOD!AJ57</f>
        <v>61.18</v>
      </c>
      <c r="N57">
        <f t="shared" si="0"/>
        <v>225.01000000000002</v>
      </c>
      <c r="O57" s="112">
        <f t="shared" si="1"/>
        <v>-1.0000000000019327E-2</v>
      </c>
      <c r="P57">
        <v>87.546109061819465</v>
      </c>
      <c r="Q57">
        <v>50.627749877783209</v>
      </c>
      <c r="R57">
        <v>5.1297720101328821</v>
      </c>
      <c r="S57">
        <v>20.519088040531528</v>
      </c>
      <c r="T57">
        <v>61.177281009732894</v>
      </c>
      <c r="U57" s="114">
        <f t="shared" si="2"/>
        <v>224.99999999999997</v>
      </c>
      <c r="V57" s="112">
        <f t="shared" si="3"/>
        <v>0</v>
      </c>
      <c r="Y57">
        <f>BAWANA!AW57+BAWANA!AX57</f>
        <v>22.5</v>
      </c>
      <c r="Z57">
        <f>BAWANA!BD57+BAWANA!BE57</f>
        <v>22.5</v>
      </c>
      <c r="AA57">
        <f>BAWANA!X57+BAWANA!Y57</f>
        <v>22.5</v>
      </c>
      <c r="AB57">
        <f>BAWANA!AE57+BAWANA!AF57</f>
        <v>22.5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</v>
      </c>
      <c r="E58">
        <f>BAWANA!AM58</f>
        <v>0</v>
      </c>
      <c r="F58">
        <f t="shared" si="4"/>
        <v>256</v>
      </c>
      <c r="G58">
        <f t="shared" si="5"/>
        <v>225</v>
      </c>
      <c r="H58" s="112"/>
      <c r="I58">
        <f>BRPL_EOD!AI58+BRPL_EOD!AJ58</f>
        <v>87.55</v>
      </c>
      <c r="J58">
        <f>BYPL_EOD!AI58+BYPL_EOD!AJ58</f>
        <v>50.63</v>
      </c>
      <c r="K58">
        <f>MES_EOD!AI58+MES_EOD!AJ58</f>
        <v>5.13</v>
      </c>
      <c r="L58">
        <f>NDMC_EOD!AI58+NDMC_EOD!AJ58</f>
        <v>20.52</v>
      </c>
      <c r="M58">
        <f>TPDDL_EOD!AI58+TPDDL_EOD!AJ58</f>
        <v>61.18</v>
      </c>
      <c r="N58">
        <f t="shared" si="0"/>
        <v>225.01000000000002</v>
      </c>
      <c r="O58" s="112">
        <f t="shared" si="1"/>
        <v>-1.0000000000019327E-2</v>
      </c>
      <c r="P58">
        <v>87.546109061819465</v>
      </c>
      <c r="Q58">
        <v>50.627749877783209</v>
      </c>
      <c r="R58">
        <v>5.1297720101328821</v>
      </c>
      <c r="S58">
        <v>20.519088040531528</v>
      </c>
      <c r="T58">
        <v>61.177281009732894</v>
      </c>
      <c r="U58" s="114">
        <f t="shared" si="2"/>
        <v>224.99999999999997</v>
      </c>
      <c r="V58" s="112">
        <f t="shared" si="3"/>
        <v>0</v>
      </c>
      <c r="Y58">
        <f>BAWANA!AW58+BAWANA!AX58</f>
        <v>22.5</v>
      </c>
      <c r="Z58">
        <f>BAWANA!BD58+BAWANA!BE58</f>
        <v>22.5</v>
      </c>
      <c r="AA58">
        <f>BAWANA!X58+BAWANA!Y58</f>
        <v>22.5</v>
      </c>
      <c r="AB58">
        <f>BAWANA!AE58+BAWANA!AF58</f>
        <v>22.5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225</v>
      </c>
      <c r="E59">
        <f>BAWANA!AM59</f>
        <v>0</v>
      </c>
      <c r="F59">
        <f t="shared" si="4"/>
        <v>256</v>
      </c>
      <c r="G59">
        <f t="shared" si="5"/>
        <v>225</v>
      </c>
      <c r="H59" s="112"/>
      <c r="I59">
        <f>BRPL_EOD!AI59+BRPL_EOD!AJ59</f>
        <v>87.55</v>
      </c>
      <c r="J59">
        <f>BYPL_EOD!AI59+BYPL_EOD!AJ59</f>
        <v>50.63</v>
      </c>
      <c r="K59">
        <f>MES_EOD!AI59+MES_EOD!AJ59</f>
        <v>5.13</v>
      </c>
      <c r="L59">
        <f>NDMC_EOD!AI59+NDMC_EOD!AJ59</f>
        <v>20.52</v>
      </c>
      <c r="M59">
        <f>TPDDL_EOD!AI59+TPDDL_EOD!AJ59</f>
        <v>61.18</v>
      </c>
      <c r="N59">
        <f t="shared" si="0"/>
        <v>225.01000000000002</v>
      </c>
      <c r="O59" s="112">
        <f t="shared" si="1"/>
        <v>-1.0000000000019327E-2</v>
      </c>
      <c r="P59">
        <v>87.546109061819465</v>
      </c>
      <c r="Q59">
        <v>50.627749877783209</v>
      </c>
      <c r="R59">
        <v>5.1297720101328821</v>
      </c>
      <c r="S59">
        <v>20.519088040531528</v>
      </c>
      <c r="T59">
        <v>61.177281009732894</v>
      </c>
      <c r="U59" s="114">
        <f t="shared" si="2"/>
        <v>224.99999999999997</v>
      </c>
      <c r="V59" s="112">
        <f t="shared" si="3"/>
        <v>0</v>
      </c>
      <c r="Y59">
        <f>BAWANA!AW59+BAWANA!AX59</f>
        <v>22.5</v>
      </c>
      <c r="Z59">
        <f>BAWANA!BD59+BAWANA!BE59</f>
        <v>22.5</v>
      </c>
      <c r="AA59">
        <f>BAWANA!X59+BAWANA!Y59</f>
        <v>22.5</v>
      </c>
      <c r="AB59">
        <f>BAWANA!AE59+BAWANA!AF59</f>
        <v>22.5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225</v>
      </c>
      <c r="E60">
        <f>BAWANA!AM60</f>
        <v>0</v>
      </c>
      <c r="F60">
        <f t="shared" si="4"/>
        <v>256</v>
      </c>
      <c r="G60">
        <f t="shared" si="5"/>
        <v>225</v>
      </c>
      <c r="H60" s="112"/>
      <c r="I60">
        <f>BRPL_EOD!AI60+BRPL_EOD!AJ60</f>
        <v>87.55</v>
      </c>
      <c r="J60">
        <f>BYPL_EOD!AI60+BYPL_EOD!AJ60</f>
        <v>50.63</v>
      </c>
      <c r="K60">
        <f>MES_EOD!AI60+MES_EOD!AJ60</f>
        <v>5.13</v>
      </c>
      <c r="L60">
        <f>NDMC_EOD!AI60+NDMC_EOD!AJ60</f>
        <v>20.52</v>
      </c>
      <c r="M60">
        <f>TPDDL_EOD!AI60+TPDDL_EOD!AJ60</f>
        <v>61.18</v>
      </c>
      <c r="N60">
        <f t="shared" si="0"/>
        <v>225.01000000000002</v>
      </c>
      <c r="O60" s="112">
        <f t="shared" si="1"/>
        <v>-1.0000000000019327E-2</v>
      </c>
      <c r="P60">
        <v>87.546109061819465</v>
      </c>
      <c r="Q60">
        <v>50.627749877783209</v>
      </c>
      <c r="R60">
        <v>5.1297720101328821</v>
      </c>
      <c r="S60">
        <v>20.519088040531528</v>
      </c>
      <c r="T60">
        <v>61.177281009732894</v>
      </c>
      <c r="U60" s="114">
        <f t="shared" si="2"/>
        <v>224.99999999999997</v>
      </c>
      <c r="V60" s="112">
        <f t="shared" si="3"/>
        <v>0</v>
      </c>
      <c r="Y60">
        <f>BAWANA!AW60+BAWANA!AX60</f>
        <v>22.5</v>
      </c>
      <c r="Z60">
        <f>BAWANA!BD60+BAWANA!BE60</f>
        <v>22.5</v>
      </c>
      <c r="AA60">
        <f>BAWANA!X60+BAWANA!Y60</f>
        <v>22.5</v>
      </c>
      <c r="AB60">
        <f>BAWANA!AE60+BAWANA!AF60</f>
        <v>22.5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225</v>
      </c>
      <c r="E61">
        <f>BAWANA!AM61</f>
        <v>0</v>
      </c>
      <c r="F61">
        <f t="shared" si="4"/>
        <v>256</v>
      </c>
      <c r="G61">
        <f t="shared" si="5"/>
        <v>225</v>
      </c>
      <c r="H61" s="112"/>
      <c r="I61">
        <f>BRPL_EOD!AI61+BRPL_EOD!AJ61</f>
        <v>87.55</v>
      </c>
      <c r="J61">
        <f>BYPL_EOD!AI61+BYPL_EOD!AJ61</f>
        <v>50.63</v>
      </c>
      <c r="K61">
        <f>MES_EOD!AI61+MES_EOD!AJ61</f>
        <v>5.13</v>
      </c>
      <c r="L61">
        <f>NDMC_EOD!AI61+NDMC_EOD!AJ61</f>
        <v>20.52</v>
      </c>
      <c r="M61">
        <f>TPDDL_EOD!AI61+TPDDL_EOD!AJ61</f>
        <v>61.18</v>
      </c>
      <c r="N61">
        <f t="shared" si="0"/>
        <v>225.01000000000002</v>
      </c>
      <c r="O61" s="112">
        <f t="shared" si="1"/>
        <v>-1.0000000000019327E-2</v>
      </c>
      <c r="P61">
        <v>87.546109061819465</v>
      </c>
      <c r="Q61">
        <v>50.627749877783209</v>
      </c>
      <c r="R61">
        <v>5.1297720101328821</v>
      </c>
      <c r="S61">
        <v>20.519088040531528</v>
      </c>
      <c r="T61">
        <v>61.177281009732894</v>
      </c>
      <c r="U61" s="114">
        <f t="shared" si="2"/>
        <v>224.99999999999997</v>
      </c>
      <c r="V61" s="112">
        <f t="shared" si="3"/>
        <v>0</v>
      </c>
      <c r="Y61">
        <f>BAWANA!AW61+BAWANA!AX61</f>
        <v>22.5</v>
      </c>
      <c r="Z61">
        <f>BAWANA!BD61+BAWANA!BE61</f>
        <v>22.5</v>
      </c>
      <c r="AA61">
        <f>BAWANA!X61+BAWANA!Y61</f>
        <v>22.5</v>
      </c>
      <c r="AB61">
        <f>BAWANA!AE61+BAWANA!AF61</f>
        <v>22.5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225</v>
      </c>
      <c r="E62">
        <f>BAWANA!AM62</f>
        <v>0</v>
      </c>
      <c r="F62">
        <f t="shared" si="4"/>
        <v>256</v>
      </c>
      <c r="G62">
        <f t="shared" si="5"/>
        <v>225</v>
      </c>
      <c r="H62" s="112"/>
      <c r="I62">
        <f>BRPL_EOD!AI62+BRPL_EOD!AJ62</f>
        <v>87.55</v>
      </c>
      <c r="J62">
        <f>BYPL_EOD!AI62+BYPL_EOD!AJ62</f>
        <v>50.63</v>
      </c>
      <c r="K62">
        <f>MES_EOD!AI62+MES_EOD!AJ62</f>
        <v>5.13</v>
      </c>
      <c r="L62">
        <f>NDMC_EOD!AI62+NDMC_EOD!AJ62</f>
        <v>20.52</v>
      </c>
      <c r="M62">
        <f>TPDDL_EOD!AI62+TPDDL_EOD!AJ62</f>
        <v>61.18</v>
      </c>
      <c r="N62">
        <f t="shared" si="0"/>
        <v>225.01000000000002</v>
      </c>
      <c r="O62" s="112">
        <f t="shared" si="1"/>
        <v>-1.0000000000019327E-2</v>
      </c>
      <c r="P62">
        <v>87.546109061819465</v>
      </c>
      <c r="Q62">
        <v>50.627749877783209</v>
      </c>
      <c r="R62">
        <v>5.1297720101328821</v>
      </c>
      <c r="S62">
        <v>20.519088040531528</v>
      </c>
      <c r="T62">
        <v>61.177281009732894</v>
      </c>
      <c r="U62" s="114">
        <f t="shared" si="2"/>
        <v>224.99999999999997</v>
      </c>
      <c r="V62" s="112">
        <f t="shared" si="3"/>
        <v>0</v>
      </c>
      <c r="Y62">
        <f>BAWANA!AW62+BAWANA!AX62</f>
        <v>22.5</v>
      </c>
      <c r="Z62">
        <f>BAWANA!BD62+BAWANA!BE62</f>
        <v>22.5</v>
      </c>
      <c r="AA62">
        <f>BAWANA!X62+BAWANA!Y62</f>
        <v>22.5</v>
      </c>
      <c r="AB62">
        <f>BAWANA!AE62+BAWANA!AF62</f>
        <v>22.5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225.89999999999998</v>
      </c>
      <c r="E63">
        <f>BAWANA!AM63</f>
        <v>0</v>
      </c>
      <c r="F63">
        <f t="shared" si="4"/>
        <v>256</v>
      </c>
      <c r="G63">
        <f t="shared" si="5"/>
        <v>225.89999999999998</v>
      </c>
      <c r="H63" s="112"/>
      <c r="I63">
        <f>BRPL_EOD!AI63+BRPL_EOD!AJ63</f>
        <v>85.8</v>
      </c>
      <c r="J63">
        <f>BYPL_EOD!AI63+BYPL_EOD!AJ63</f>
        <v>55</v>
      </c>
      <c r="K63">
        <f>MES_EOD!AI63+MES_EOD!AJ63</f>
        <v>5.03</v>
      </c>
      <c r="L63">
        <f>NDMC_EOD!AI63+NDMC_EOD!AJ63</f>
        <v>20.11</v>
      </c>
      <c r="M63">
        <f>TPDDL_EOD!AI63+TPDDL_EOD!AJ63</f>
        <v>59.96</v>
      </c>
      <c r="N63">
        <f t="shared" si="0"/>
        <v>225.9</v>
      </c>
      <c r="O63" s="112">
        <f t="shared" si="1"/>
        <v>0</v>
      </c>
      <c r="P63">
        <v>85.799999999999983</v>
      </c>
      <c r="Q63">
        <v>54.999999999999993</v>
      </c>
      <c r="R63">
        <v>5.0299999999999994</v>
      </c>
      <c r="S63">
        <v>20.109999999999996</v>
      </c>
      <c r="T63">
        <v>59.959999999999994</v>
      </c>
      <c r="U63" s="114">
        <f t="shared" si="2"/>
        <v>225.89999999999998</v>
      </c>
      <c r="V63" s="112">
        <f t="shared" si="3"/>
        <v>0</v>
      </c>
      <c r="Y63">
        <f>BAWANA!AW63+BAWANA!AX63</f>
        <v>22.05</v>
      </c>
      <c r="Z63">
        <f>BAWANA!BD63+BAWANA!BE63</f>
        <v>22.05</v>
      </c>
      <c r="AA63">
        <f>BAWANA!X63+BAWANA!Y63</f>
        <v>22.05</v>
      </c>
      <c r="AB63">
        <f>BAWANA!AE63+BAWANA!AF63</f>
        <v>22.05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230.94</v>
      </c>
      <c r="E64">
        <f>BAWANA!AM64</f>
        <v>0</v>
      </c>
      <c r="F64">
        <f t="shared" si="4"/>
        <v>256</v>
      </c>
      <c r="G64">
        <f t="shared" si="5"/>
        <v>230.94</v>
      </c>
      <c r="H64" s="112"/>
      <c r="I64">
        <f>BRPL_EOD!AI64+BRPL_EOD!AJ64</f>
        <v>100</v>
      </c>
      <c r="J64">
        <f>BYPL_EOD!AI64+BYPL_EOD!AJ64</f>
        <v>55</v>
      </c>
      <c r="K64">
        <f>MES_EOD!AI64+MES_EOD!AJ64</f>
        <v>5</v>
      </c>
      <c r="L64">
        <f>NDMC_EOD!AI64+NDMC_EOD!AJ64</f>
        <v>17.82</v>
      </c>
      <c r="M64">
        <f>TPDDL_EOD!AI64+TPDDL_EOD!AJ64</f>
        <v>53.11</v>
      </c>
      <c r="N64">
        <f t="shared" si="0"/>
        <v>230.93</v>
      </c>
      <c r="O64" s="112">
        <f t="shared" si="1"/>
        <v>9.9999999999909051E-3</v>
      </c>
      <c r="P64">
        <v>100</v>
      </c>
      <c r="Q64">
        <v>55.002823910195993</v>
      </c>
      <c r="R64">
        <v>5.0003567622938654</v>
      </c>
      <c r="S64">
        <v>17.821712518910171</v>
      </c>
      <c r="T64">
        <v>53.115106808599954</v>
      </c>
      <c r="U64" s="114">
        <f t="shared" si="2"/>
        <v>230.94</v>
      </c>
      <c r="V64" s="112">
        <f t="shared" si="3"/>
        <v>0</v>
      </c>
      <c r="Y64">
        <f>BAWANA!AW64+BAWANA!AX64</f>
        <v>19.53</v>
      </c>
      <c r="Z64">
        <f>BAWANA!BD64+BAWANA!BE64</f>
        <v>19.53</v>
      </c>
      <c r="AA64">
        <f>BAWANA!X64+BAWANA!Y64</f>
        <v>19.53</v>
      </c>
      <c r="AB64">
        <f>BAWANA!AE64+BAWANA!AF64</f>
        <v>19.53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245</v>
      </c>
      <c r="E65">
        <f>BAWANA!AM65</f>
        <v>0</v>
      </c>
      <c r="F65">
        <f t="shared" si="4"/>
        <v>256</v>
      </c>
      <c r="G65">
        <f t="shared" si="5"/>
        <v>245</v>
      </c>
      <c r="H65" s="112"/>
      <c r="I65">
        <f>BRPL_EOD!AI65+BRPL_EOD!AJ65</f>
        <v>100</v>
      </c>
      <c r="J65">
        <f>BYPL_EOD!AI65+BYPL_EOD!AJ65</f>
        <v>55</v>
      </c>
      <c r="K65">
        <f>MES_EOD!AI65+MES_EOD!AJ65</f>
        <v>5</v>
      </c>
      <c r="L65">
        <f>NDMC_EOD!AI65+NDMC_EOD!AJ65</f>
        <v>15</v>
      </c>
      <c r="M65">
        <f>TPDDL_EOD!AI65+TPDDL_EOD!AJ65</f>
        <v>70</v>
      </c>
      <c r="N65">
        <f t="shared" si="0"/>
        <v>245</v>
      </c>
      <c r="O65" s="112">
        <f t="shared" si="1"/>
        <v>0</v>
      </c>
      <c r="P65">
        <v>100</v>
      </c>
      <c r="Q65">
        <v>55</v>
      </c>
      <c r="R65">
        <v>5</v>
      </c>
      <c r="S65">
        <v>15</v>
      </c>
      <c r="T65">
        <v>70</v>
      </c>
      <c r="U65" s="114">
        <f t="shared" si="2"/>
        <v>245</v>
      </c>
      <c r="V65" s="112">
        <f t="shared" si="3"/>
        <v>0</v>
      </c>
      <c r="Y65">
        <f>BAWANA!AW65+BAWANA!AX65</f>
        <v>12.5</v>
      </c>
      <c r="Z65">
        <f>BAWANA!BD65+BAWANA!BE65</f>
        <v>12.5</v>
      </c>
      <c r="AA65">
        <f>BAWANA!X65+BAWANA!Y65</f>
        <v>12.5</v>
      </c>
      <c r="AB65">
        <f>BAWANA!AE65+BAWANA!AF65</f>
        <v>12.5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245</v>
      </c>
      <c r="E66">
        <f>BAWANA!AM66</f>
        <v>0</v>
      </c>
      <c r="F66">
        <f t="shared" si="4"/>
        <v>256</v>
      </c>
      <c r="G66">
        <f t="shared" si="5"/>
        <v>245</v>
      </c>
      <c r="H66" s="112"/>
      <c r="I66">
        <f>BRPL_EOD!AI66+BRPL_EOD!AJ66</f>
        <v>100</v>
      </c>
      <c r="J66">
        <f>BYPL_EOD!AI66+BYPL_EOD!AJ66</f>
        <v>55</v>
      </c>
      <c r="K66">
        <f>MES_EOD!AI66+MES_EOD!AJ66</f>
        <v>5</v>
      </c>
      <c r="L66">
        <f>NDMC_EOD!AI66+NDMC_EOD!AJ66</f>
        <v>15</v>
      </c>
      <c r="M66">
        <f>TPDDL_EOD!AI66+TPDDL_EOD!AJ66</f>
        <v>70</v>
      </c>
      <c r="N66">
        <f t="shared" si="0"/>
        <v>245</v>
      </c>
      <c r="O66" s="112">
        <f t="shared" si="1"/>
        <v>0</v>
      </c>
      <c r="P66">
        <v>100</v>
      </c>
      <c r="Q66">
        <v>55</v>
      </c>
      <c r="R66">
        <v>5</v>
      </c>
      <c r="S66">
        <v>15</v>
      </c>
      <c r="T66">
        <v>70</v>
      </c>
      <c r="U66" s="114">
        <f t="shared" si="2"/>
        <v>245</v>
      </c>
      <c r="V66" s="112">
        <f t="shared" si="3"/>
        <v>0</v>
      </c>
      <c r="Y66">
        <f>BAWANA!AW66+BAWANA!AX66</f>
        <v>12.5</v>
      </c>
      <c r="Z66">
        <f>BAWANA!BD66+BAWANA!BE66</f>
        <v>12.5</v>
      </c>
      <c r="AA66">
        <f>BAWANA!X66+BAWANA!Y66</f>
        <v>12.5</v>
      </c>
      <c r="AB66">
        <f>BAWANA!AE66+BAWANA!AF66</f>
        <v>12.5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245</v>
      </c>
      <c r="E67">
        <f>BAWANA!AM67</f>
        <v>0</v>
      </c>
      <c r="F67">
        <f t="shared" si="4"/>
        <v>256</v>
      </c>
      <c r="G67">
        <f t="shared" si="5"/>
        <v>245</v>
      </c>
      <c r="H67" s="112"/>
      <c r="I67">
        <f>BRPL_EOD!AI67+BRPL_EOD!AJ67</f>
        <v>100</v>
      </c>
      <c r="J67">
        <f>BYPL_EOD!AI67+BYPL_EOD!AJ67</f>
        <v>55</v>
      </c>
      <c r="K67">
        <f>MES_EOD!AI67+MES_EOD!AJ67</f>
        <v>5</v>
      </c>
      <c r="L67">
        <f>NDMC_EOD!AI67+NDMC_EOD!AJ67</f>
        <v>15</v>
      </c>
      <c r="M67">
        <f>TPDDL_EOD!AI67+TPDDL_EOD!AJ67</f>
        <v>70</v>
      </c>
      <c r="N67">
        <f t="shared" ref="N67:N98" si="7">SUM(I67:M67)</f>
        <v>245</v>
      </c>
      <c r="O67" s="112">
        <f t="shared" ref="O67:O98" si="8">G67-N67</f>
        <v>0</v>
      </c>
      <c r="P67">
        <v>100</v>
      </c>
      <c r="Q67">
        <v>55</v>
      </c>
      <c r="R67">
        <v>5</v>
      </c>
      <c r="S67">
        <v>15</v>
      </c>
      <c r="T67">
        <v>70</v>
      </c>
      <c r="U67" s="114">
        <f t="shared" ref="U67:U98" si="9">SUM(P67:T67)</f>
        <v>245</v>
      </c>
      <c r="V67" s="112">
        <f t="shared" ref="V67:V99" si="10">G67-U67</f>
        <v>0</v>
      </c>
      <c r="Y67">
        <f>BAWANA!AW67+BAWANA!AX67</f>
        <v>12.5</v>
      </c>
      <c r="Z67">
        <f>BAWANA!BD67+BAWANA!BE67</f>
        <v>12.5</v>
      </c>
      <c r="AA67">
        <f>BAWANA!X67+BAWANA!Y67</f>
        <v>12.5</v>
      </c>
      <c r="AB67">
        <f>BAWANA!AE67+BAWANA!AF67</f>
        <v>12.5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245</v>
      </c>
      <c r="H68" s="112"/>
      <c r="I68">
        <f>BRPL_EOD!AI68+BRPL_EOD!AJ68</f>
        <v>100</v>
      </c>
      <c r="J68">
        <f>BYPL_EOD!AI68+BYPL_EOD!AJ68</f>
        <v>55</v>
      </c>
      <c r="K68">
        <f>MES_EOD!AI68+MES_EOD!AJ68</f>
        <v>5</v>
      </c>
      <c r="L68">
        <f>NDMC_EOD!AI68+NDMC_EOD!AJ68</f>
        <v>15</v>
      </c>
      <c r="M68">
        <f>TPDDL_EOD!AI68+TPDDL_EOD!AJ68</f>
        <v>70</v>
      </c>
      <c r="N68">
        <f t="shared" si="7"/>
        <v>245</v>
      </c>
      <c r="O68" s="112">
        <f t="shared" si="8"/>
        <v>0</v>
      </c>
      <c r="P68">
        <v>100</v>
      </c>
      <c r="Q68">
        <v>55</v>
      </c>
      <c r="R68">
        <v>5</v>
      </c>
      <c r="S68">
        <v>15</v>
      </c>
      <c r="T68">
        <v>70</v>
      </c>
      <c r="U68" s="114">
        <f t="shared" si="9"/>
        <v>245</v>
      </c>
      <c r="V68" s="112">
        <f t="shared" si="10"/>
        <v>0</v>
      </c>
      <c r="Y68">
        <f>BAWANA!AW68+BAWANA!AX68</f>
        <v>12.5</v>
      </c>
      <c r="Z68">
        <f>BAWANA!BD68+BAWANA!BE68</f>
        <v>12.5</v>
      </c>
      <c r="AA68">
        <f>BAWANA!X68+BAWANA!Y68</f>
        <v>12.5</v>
      </c>
      <c r="AB68">
        <f>BAWANA!AE68+BAWANA!AF68</f>
        <v>12.5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235.65999999999997</v>
      </c>
      <c r="E69">
        <f>BAWANA!AM69</f>
        <v>0</v>
      </c>
      <c r="F69">
        <f t="shared" si="11"/>
        <v>256</v>
      </c>
      <c r="G69">
        <f t="shared" si="12"/>
        <v>235.65999999999997</v>
      </c>
      <c r="H69" s="112"/>
      <c r="I69">
        <f>BRPL_EOD!AI69+BRPL_EOD!AJ69</f>
        <v>100</v>
      </c>
      <c r="J69">
        <f>BYPL_EOD!AI69+BYPL_EOD!AJ69</f>
        <v>45</v>
      </c>
      <c r="K69">
        <f>MES_EOD!AI69+MES_EOD!AJ69</f>
        <v>5</v>
      </c>
      <c r="L69">
        <f>NDMC_EOD!AI69+NDMC_EOD!AJ69</f>
        <v>15.66</v>
      </c>
      <c r="M69">
        <f>TPDDL_EOD!AI69+TPDDL_EOD!AJ69</f>
        <v>70</v>
      </c>
      <c r="N69">
        <f t="shared" si="7"/>
        <v>235.66</v>
      </c>
      <c r="O69" s="112">
        <f t="shared" si="8"/>
        <v>0</v>
      </c>
      <c r="P69">
        <v>99.999999999999986</v>
      </c>
      <c r="Q69">
        <v>44.999999999999993</v>
      </c>
      <c r="R69">
        <v>4.9999999999999991</v>
      </c>
      <c r="S69">
        <v>15.659999999999998</v>
      </c>
      <c r="T69">
        <v>69.999999999999986</v>
      </c>
      <c r="U69" s="114">
        <f t="shared" si="9"/>
        <v>235.65999999999997</v>
      </c>
      <c r="V69" s="112">
        <f t="shared" si="10"/>
        <v>0</v>
      </c>
      <c r="Y69">
        <f>BAWANA!AW69+BAWANA!AX69</f>
        <v>17.170000000000002</v>
      </c>
      <c r="Z69">
        <f>BAWANA!BD69+BAWANA!BE69</f>
        <v>17.170000000000002</v>
      </c>
      <c r="AA69">
        <f>BAWANA!X69+BAWANA!Y69</f>
        <v>17.170000000000002</v>
      </c>
      <c r="AB69">
        <f>BAWANA!AE69+BAWANA!AF69</f>
        <v>17.170000000000002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235.65999999999997</v>
      </c>
      <c r="E70">
        <f>BAWANA!AM70</f>
        <v>0</v>
      </c>
      <c r="F70">
        <f t="shared" si="11"/>
        <v>256</v>
      </c>
      <c r="G70">
        <f t="shared" si="12"/>
        <v>235.65999999999997</v>
      </c>
      <c r="H70" s="112"/>
      <c r="I70">
        <f>BRPL_EOD!AI70+BRPL_EOD!AJ70</f>
        <v>100</v>
      </c>
      <c r="J70">
        <f>BYPL_EOD!AI70+BYPL_EOD!AJ70</f>
        <v>45</v>
      </c>
      <c r="K70">
        <f>MES_EOD!AI70+MES_EOD!AJ70</f>
        <v>5</v>
      </c>
      <c r="L70">
        <f>NDMC_EOD!AI70+NDMC_EOD!AJ70</f>
        <v>15.66</v>
      </c>
      <c r="M70">
        <f>TPDDL_EOD!AI70+TPDDL_EOD!AJ70</f>
        <v>70</v>
      </c>
      <c r="N70">
        <f t="shared" si="7"/>
        <v>235.66</v>
      </c>
      <c r="O70" s="112">
        <f t="shared" si="8"/>
        <v>0</v>
      </c>
      <c r="P70">
        <v>99.999999999999986</v>
      </c>
      <c r="Q70">
        <v>44.999999999999993</v>
      </c>
      <c r="R70">
        <v>4.9999999999999991</v>
      </c>
      <c r="S70">
        <v>15.659999999999998</v>
      </c>
      <c r="T70">
        <v>69.999999999999986</v>
      </c>
      <c r="U70" s="114">
        <f t="shared" si="9"/>
        <v>235.65999999999997</v>
      </c>
      <c r="V70" s="112">
        <f t="shared" si="10"/>
        <v>0</v>
      </c>
      <c r="Y70">
        <f>BAWANA!AW70+BAWANA!AX70</f>
        <v>17.170000000000002</v>
      </c>
      <c r="Z70">
        <f>BAWANA!BD70+BAWANA!BE70</f>
        <v>17.170000000000002</v>
      </c>
      <c r="AA70">
        <f>BAWANA!X70+BAWANA!Y70</f>
        <v>17.170000000000002</v>
      </c>
      <c r="AB70">
        <f>BAWANA!AE70+BAWANA!AF70</f>
        <v>17.170000000000002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230.94</v>
      </c>
      <c r="E71">
        <f>BAWANA!AM71</f>
        <v>0</v>
      </c>
      <c r="F71">
        <f t="shared" si="11"/>
        <v>256</v>
      </c>
      <c r="G71">
        <f t="shared" si="12"/>
        <v>230.94</v>
      </c>
      <c r="H71" s="112"/>
      <c r="I71">
        <f>BRPL_EOD!AI71+BRPL_EOD!AJ71</f>
        <v>100</v>
      </c>
      <c r="J71">
        <f>BYPL_EOD!AI71+BYPL_EOD!AJ71</f>
        <v>55</v>
      </c>
      <c r="K71">
        <f>MES_EOD!AI71+MES_EOD!AJ71</f>
        <v>5</v>
      </c>
      <c r="L71">
        <f>NDMC_EOD!AI71+NDMC_EOD!AJ71</f>
        <v>17.82</v>
      </c>
      <c r="M71">
        <f>TPDDL_EOD!AI71+TPDDL_EOD!AJ71</f>
        <v>53.11</v>
      </c>
      <c r="N71">
        <f t="shared" si="7"/>
        <v>230.93</v>
      </c>
      <c r="O71" s="112">
        <f t="shared" si="8"/>
        <v>9.9999999999909051E-3</v>
      </c>
      <c r="P71">
        <v>100</v>
      </c>
      <c r="Q71">
        <v>55.002823910195993</v>
      </c>
      <c r="R71">
        <v>5.0003567622938654</v>
      </c>
      <c r="S71">
        <v>17.821712518910171</v>
      </c>
      <c r="T71">
        <v>53.115106808599954</v>
      </c>
      <c r="U71" s="114">
        <f t="shared" si="9"/>
        <v>230.94</v>
      </c>
      <c r="V71" s="112">
        <f t="shared" si="10"/>
        <v>0</v>
      </c>
      <c r="Y71">
        <f>BAWANA!AW71+BAWANA!AX71</f>
        <v>19.53</v>
      </c>
      <c r="Z71">
        <f>BAWANA!BD71+BAWANA!BE71</f>
        <v>19.53</v>
      </c>
      <c r="AA71">
        <f>BAWANA!X71+BAWANA!Y71</f>
        <v>19.53</v>
      </c>
      <c r="AB71">
        <f>BAWANA!AE71+BAWANA!AF71</f>
        <v>19.53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230.94</v>
      </c>
      <c r="E72">
        <f>BAWANA!AM72</f>
        <v>0</v>
      </c>
      <c r="F72">
        <f t="shared" si="11"/>
        <v>256</v>
      </c>
      <c r="G72">
        <f t="shared" si="12"/>
        <v>230.94</v>
      </c>
      <c r="H72" s="112"/>
      <c r="I72">
        <f>BRPL_EOD!AI72+BRPL_EOD!AJ72</f>
        <v>100</v>
      </c>
      <c r="J72">
        <f>BYPL_EOD!AI72+BYPL_EOD!AJ72</f>
        <v>55</v>
      </c>
      <c r="K72">
        <f>MES_EOD!AI72+MES_EOD!AJ72</f>
        <v>5</v>
      </c>
      <c r="L72">
        <f>NDMC_EOD!AI72+NDMC_EOD!AJ72</f>
        <v>17.82</v>
      </c>
      <c r="M72">
        <f>TPDDL_EOD!AI72+TPDDL_EOD!AJ72</f>
        <v>53.11</v>
      </c>
      <c r="N72">
        <f t="shared" si="7"/>
        <v>230.93</v>
      </c>
      <c r="O72" s="112">
        <f t="shared" si="8"/>
        <v>9.9999999999909051E-3</v>
      </c>
      <c r="P72">
        <v>100</v>
      </c>
      <c r="Q72">
        <v>55.002823910195993</v>
      </c>
      <c r="R72">
        <v>5.0003567622938654</v>
      </c>
      <c r="S72">
        <v>17.821712518910171</v>
      </c>
      <c r="T72">
        <v>53.115106808599954</v>
      </c>
      <c r="U72" s="114">
        <f t="shared" si="9"/>
        <v>230.94</v>
      </c>
      <c r="V72" s="112">
        <f t="shared" si="10"/>
        <v>0</v>
      </c>
      <c r="Y72">
        <f>BAWANA!AW72+BAWANA!AX72</f>
        <v>19.53</v>
      </c>
      <c r="Z72">
        <f>BAWANA!BD72+BAWANA!BE72</f>
        <v>19.53</v>
      </c>
      <c r="AA72">
        <f>BAWANA!X72+BAWANA!Y72</f>
        <v>19.53</v>
      </c>
      <c r="AB72">
        <f>BAWANA!AE72+BAWANA!AF72</f>
        <v>19.53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228.12</v>
      </c>
      <c r="E73">
        <f>BAWANA!AM73</f>
        <v>0</v>
      </c>
      <c r="F73">
        <f t="shared" si="11"/>
        <v>256</v>
      </c>
      <c r="G73">
        <f t="shared" si="12"/>
        <v>228.12</v>
      </c>
      <c r="H73" s="112"/>
      <c r="I73">
        <f>BRPL_EOD!AI73+BRPL_EOD!AJ73</f>
        <v>100</v>
      </c>
      <c r="J73">
        <f>BYPL_EOD!AI73+BYPL_EOD!AJ73</f>
        <v>47.11</v>
      </c>
      <c r="K73">
        <f>MES_EOD!AI73+MES_EOD!AJ73</f>
        <v>5</v>
      </c>
      <c r="L73">
        <f>NDMC_EOD!AI73+NDMC_EOD!AJ73</f>
        <v>19.09</v>
      </c>
      <c r="M73">
        <f>TPDDL_EOD!AI73+TPDDL_EOD!AJ73</f>
        <v>56.93</v>
      </c>
      <c r="N73">
        <f t="shared" si="7"/>
        <v>228.13000000000002</v>
      </c>
      <c r="O73" s="112">
        <f t="shared" si="8"/>
        <v>-1.0000000000019327E-2</v>
      </c>
      <c r="P73">
        <v>99.995616534432116</v>
      </c>
      <c r="Q73">
        <v>47.107934949370971</v>
      </c>
      <c r="R73">
        <v>4.9997808267216053</v>
      </c>
      <c r="S73">
        <v>19.08916319642309</v>
      </c>
      <c r="T73">
        <v>56.927504493052204</v>
      </c>
      <c r="U73" s="114">
        <f t="shared" si="9"/>
        <v>228.11999999999998</v>
      </c>
      <c r="V73" s="112">
        <f t="shared" si="10"/>
        <v>0</v>
      </c>
      <c r="Y73">
        <f>BAWANA!AW73+BAWANA!AX73</f>
        <v>20.94</v>
      </c>
      <c r="Z73">
        <f>BAWANA!BD73+BAWANA!BE73</f>
        <v>20.94</v>
      </c>
      <c r="AA73">
        <f>BAWANA!X73+BAWANA!Y73</f>
        <v>20.94</v>
      </c>
      <c r="AB73">
        <f>BAWANA!AE73+BAWANA!AF73</f>
        <v>20.94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228.12</v>
      </c>
      <c r="E74">
        <f>BAWANA!AM74</f>
        <v>0</v>
      </c>
      <c r="F74">
        <f t="shared" si="11"/>
        <v>256</v>
      </c>
      <c r="G74">
        <f t="shared" si="12"/>
        <v>228.12</v>
      </c>
      <c r="H74" s="112"/>
      <c r="I74">
        <f>BRPL_EOD!AI74+BRPL_EOD!AJ74</f>
        <v>100</v>
      </c>
      <c r="J74">
        <f>BYPL_EOD!AI74+BYPL_EOD!AJ74</f>
        <v>47.11</v>
      </c>
      <c r="K74">
        <f>MES_EOD!AI74+MES_EOD!AJ74</f>
        <v>5</v>
      </c>
      <c r="L74">
        <f>NDMC_EOD!AI74+NDMC_EOD!AJ74</f>
        <v>19.09</v>
      </c>
      <c r="M74">
        <f>TPDDL_EOD!AI74+TPDDL_EOD!AJ74</f>
        <v>56.93</v>
      </c>
      <c r="N74">
        <f t="shared" si="7"/>
        <v>228.13000000000002</v>
      </c>
      <c r="O74" s="112">
        <f t="shared" si="8"/>
        <v>-1.0000000000019327E-2</v>
      </c>
      <c r="P74">
        <v>99.995616534432116</v>
      </c>
      <c r="Q74">
        <v>47.107934949370971</v>
      </c>
      <c r="R74">
        <v>4.9997808267216053</v>
      </c>
      <c r="S74">
        <v>19.08916319642309</v>
      </c>
      <c r="T74">
        <v>56.927504493052204</v>
      </c>
      <c r="U74" s="114">
        <f t="shared" si="9"/>
        <v>228.11999999999998</v>
      </c>
      <c r="V74" s="112">
        <f t="shared" si="10"/>
        <v>0</v>
      </c>
      <c r="Y74">
        <f>BAWANA!AW74+BAWANA!AX74</f>
        <v>20.94</v>
      </c>
      <c r="Z74">
        <f>BAWANA!BD74+BAWANA!BE74</f>
        <v>20.94</v>
      </c>
      <c r="AA74">
        <f>BAWANA!X74+BAWANA!Y74</f>
        <v>20.94</v>
      </c>
      <c r="AB74">
        <f>BAWANA!AE74+BAWANA!AF74</f>
        <v>20.94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227.38</v>
      </c>
      <c r="E75">
        <f>BAWANA!AM75</f>
        <v>0</v>
      </c>
      <c r="F75">
        <f t="shared" si="11"/>
        <v>256</v>
      </c>
      <c r="G75">
        <f t="shared" si="12"/>
        <v>227.38</v>
      </c>
      <c r="H75" s="112"/>
      <c r="I75">
        <f>BRPL_EOD!AI75+BRPL_EOD!AJ75</f>
        <v>85</v>
      </c>
      <c r="J75">
        <f>BYPL_EOD!AI75+BYPL_EOD!AJ75</f>
        <v>47.95</v>
      </c>
      <c r="K75">
        <f>MES_EOD!AI75+MES_EOD!AJ75</f>
        <v>5</v>
      </c>
      <c r="L75">
        <f>NDMC_EOD!AI75+NDMC_EOD!AJ75</f>
        <v>19.43</v>
      </c>
      <c r="M75">
        <f>TPDDL_EOD!AI75+TPDDL_EOD!AJ75</f>
        <v>70</v>
      </c>
      <c r="N75">
        <f t="shared" si="7"/>
        <v>227.38</v>
      </c>
      <c r="O75" s="112">
        <f t="shared" si="8"/>
        <v>0</v>
      </c>
      <c r="P75">
        <v>85</v>
      </c>
      <c r="Q75">
        <v>47.95</v>
      </c>
      <c r="R75">
        <v>5</v>
      </c>
      <c r="S75">
        <v>19.43</v>
      </c>
      <c r="T75">
        <v>70</v>
      </c>
      <c r="U75" s="114">
        <f t="shared" si="9"/>
        <v>227.38</v>
      </c>
      <c r="V75" s="112">
        <f t="shared" si="10"/>
        <v>0</v>
      </c>
      <c r="Y75">
        <f>BAWANA!AW75+BAWANA!AX75</f>
        <v>21.31</v>
      </c>
      <c r="Z75">
        <f>BAWANA!BD75+BAWANA!BE75</f>
        <v>21.31</v>
      </c>
      <c r="AA75">
        <f>BAWANA!X75+BAWANA!Y75</f>
        <v>21.31</v>
      </c>
      <c r="AB75">
        <f>BAWANA!AE75+BAWANA!AF75</f>
        <v>21.31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227.38</v>
      </c>
      <c r="E76">
        <f>BAWANA!AM76</f>
        <v>0</v>
      </c>
      <c r="F76">
        <f t="shared" si="11"/>
        <v>256</v>
      </c>
      <c r="G76">
        <f t="shared" si="12"/>
        <v>227.38</v>
      </c>
      <c r="H76" s="112"/>
      <c r="I76">
        <f>BRPL_EOD!AI76+BRPL_EOD!AJ76</f>
        <v>85</v>
      </c>
      <c r="J76">
        <f>BYPL_EOD!AI76+BYPL_EOD!AJ76</f>
        <v>47.95</v>
      </c>
      <c r="K76">
        <f>MES_EOD!AI76+MES_EOD!AJ76</f>
        <v>5</v>
      </c>
      <c r="L76">
        <f>NDMC_EOD!AI76+NDMC_EOD!AJ76</f>
        <v>19.43</v>
      </c>
      <c r="M76">
        <f>TPDDL_EOD!AI76+TPDDL_EOD!AJ76</f>
        <v>70</v>
      </c>
      <c r="N76">
        <f t="shared" si="7"/>
        <v>227.38</v>
      </c>
      <c r="O76" s="112">
        <f t="shared" si="8"/>
        <v>0</v>
      </c>
      <c r="P76">
        <v>85</v>
      </c>
      <c r="Q76">
        <v>47.95</v>
      </c>
      <c r="R76">
        <v>5</v>
      </c>
      <c r="S76">
        <v>19.43</v>
      </c>
      <c r="T76">
        <v>70</v>
      </c>
      <c r="U76" s="114">
        <f t="shared" si="9"/>
        <v>227.38</v>
      </c>
      <c r="V76" s="112">
        <f t="shared" si="10"/>
        <v>0</v>
      </c>
      <c r="Y76">
        <f>BAWANA!AW76+BAWANA!AX76</f>
        <v>21.31</v>
      </c>
      <c r="Z76">
        <f>BAWANA!BD76+BAWANA!BE76</f>
        <v>21.31</v>
      </c>
      <c r="AA76">
        <f>BAWANA!X76+BAWANA!Y76</f>
        <v>21.31</v>
      </c>
      <c r="AB76">
        <f>BAWANA!AE76+BAWANA!AF76</f>
        <v>21.31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225</v>
      </c>
      <c r="E77">
        <f>BAWANA!AM77</f>
        <v>0</v>
      </c>
      <c r="F77">
        <f t="shared" si="11"/>
        <v>256</v>
      </c>
      <c r="G77">
        <f t="shared" si="12"/>
        <v>225</v>
      </c>
      <c r="H77" s="112"/>
      <c r="I77">
        <f>BRPL_EOD!AI77+BRPL_EOD!AJ77</f>
        <v>87.55</v>
      </c>
      <c r="J77">
        <f>BYPL_EOD!AI77+BYPL_EOD!AJ77</f>
        <v>50.63</v>
      </c>
      <c r="K77">
        <f>MES_EOD!AI77+MES_EOD!AJ77</f>
        <v>5.13</v>
      </c>
      <c r="L77">
        <f>NDMC_EOD!AI77+NDMC_EOD!AJ77</f>
        <v>20.52</v>
      </c>
      <c r="M77">
        <f>TPDDL_EOD!AI77+TPDDL_EOD!AJ77</f>
        <v>61.18</v>
      </c>
      <c r="N77">
        <f t="shared" si="7"/>
        <v>225.01000000000002</v>
      </c>
      <c r="O77" s="112">
        <f t="shared" si="8"/>
        <v>-1.0000000000019327E-2</v>
      </c>
      <c r="P77">
        <v>87.546109061819465</v>
      </c>
      <c r="Q77">
        <v>50.627749877783209</v>
      </c>
      <c r="R77">
        <v>5.1297720101328821</v>
      </c>
      <c r="S77">
        <v>20.519088040531528</v>
      </c>
      <c r="T77">
        <v>61.177281009732894</v>
      </c>
      <c r="U77" s="114">
        <f t="shared" si="9"/>
        <v>224.99999999999997</v>
      </c>
      <c r="V77" s="112">
        <f t="shared" si="10"/>
        <v>0</v>
      </c>
      <c r="Y77">
        <f>BAWANA!AW77+BAWANA!AX77</f>
        <v>22.5</v>
      </c>
      <c r="Z77">
        <f>BAWANA!BD77+BAWANA!BE77</f>
        <v>22.5</v>
      </c>
      <c r="AA77">
        <f>BAWANA!X77+BAWANA!Y77</f>
        <v>22.5</v>
      </c>
      <c r="AB77">
        <f>BAWANA!AE77+BAWANA!AF77</f>
        <v>22.5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226.94</v>
      </c>
      <c r="E78">
        <f>BAWANA!AM78</f>
        <v>0</v>
      </c>
      <c r="F78">
        <f t="shared" si="11"/>
        <v>256</v>
      </c>
      <c r="G78">
        <f t="shared" si="12"/>
        <v>226.94</v>
      </c>
      <c r="H78" s="112"/>
      <c r="I78">
        <f>BRPL_EOD!AI78+BRPL_EOD!AJ78</f>
        <v>83.77</v>
      </c>
      <c r="J78">
        <f>BYPL_EOD!AI78+BYPL_EOD!AJ78</f>
        <v>60</v>
      </c>
      <c r="K78">
        <f>MES_EOD!AI78+MES_EOD!AJ78</f>
        <v>5</v>
      </c>
      <c r="L78">
        <f>NDMC_EOD!AI78+NDMC_EOD!AJ78</f>
        <v>19.63</v>
      </c>
      <c r="M78">
        <f>TPDDL_EOD!AI78+TPDDL_EOD!AJ78</f>
        <v>58.54</v>
      </c>
      <c r="N78">
        <f t="shared" si="7"/>
        <v>226.93999999999997</v>
      </c>
      <c r="O78" s="112">
        <f t="shared" si="8"/>
        <v>0</v>
      </c>
      <c r="P78">
        <v>83.77000000000001</v>
      </c>
      <c r="Q78">
        <v>60.000000000000007</v>
      </c>
      <c r="R78">
        <v>5.0000000000000009</v>
      </c>
      <c r="S78">
        <v>19.630000000000003</v>
      </c>
      <c r="T78">
        <v>58.540000000000006</v>
      </c>
      <c r="U78" s="114">
        <f t="shared" si="9"/>
        <v>226.94</v>
      </c>
      <c r="V78" s="112">
        <f t="shared" si="10"/>
        <v>0</v>
      </c>
      <c r="Y78">
        <f>BAWANA!AW78+BAWANA!AX78</f>
        <v>21.53</v>
      </c>
      <c r="Z78">
        <f>BAWANA!BD78+BAWANA!BE78</f>
        <v>21.53</v>
      </c>
      <c r="AA78">
        <f>BAWANA!X78+BAWANA!Y78</f>
        <v>21.53</v>
      </c>
      <c r="AB78">
        <f>BAWANA!AE78+BAWANA!AF78</f>
        <v>21.53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226.94</v>
      </c>
      <c r="E79">
        <f>BAWANA!AM79</f>
        <v>0</v>
      </c>
      <c r="F79">
        <f t="shared" si="11"/>
        <v>256</v>
      </c>
      <c r="G79">
        <f t="shared" si="12"/>
        <v>226.94</v>
      </c>
      <c r="H79" s="112"/>
      <c r="I79">
        <f>BRPL_EOD!AI79+BRPL_EOD!AJ79</f>
        <v>83.77</v>
      </c>
      <c r="J79">
        <f>BYPL_EOD!AI79+BYPL_EOD!AJ79</f>
        <v>60</v>
      </c>
      <c r="K79">
        <f>MES_EOD!AI79+MES_EOD!AJ79</f>
        <v>5</v>
      </c>
      <c r="L79">
        <f>NDMC_EOD!AI79+NDMC_EOD!AJ79</f>
        <v>19.63</v>
      </c>
      <c r="M79">
        <f>TPDDL_EOD!AI79+TPDDL_EOD!AJ79</f>
        <v>58.54</v>
      </c>
      <c r="N79">
        <f t="shared" si="7"/>
        <v>226.93999999999997</v>
      </c>
      <c r="O79" s="112">
        <f t="shared" si="8"/>
        <v>0</v>
      </c>
      <c r="P79">
        <v>83.77000000000001</v>
      </c>
      <c r="Q79">
        <v>60.000000000000007</v>
      </c>
      <c r="R79">
        <v>5.0000000000000009</v>
      </c>
      <c r="S79">
        <v>19.630000000000003</v>
      </c>
      <c r="T79">
        <v>58.540000000000006</v>
      </c>
      <c r="U79" s="114">
        <f t="shared" si="9"/>
        <v>226.94</v>
      </c>
      <c r="V79" s="112">
        <f t="shared" si="10"/>
        <v>0</v>
      </c>
      <c r="Y79">
        <f>BAWANA!AW79+BAWANA!AX79</f>
        <v>21.53</v>
      </c>
      <c r="Z79">
        <f>BAWANA!BD79+BAWANA!BE79</f>
        <v>21.53</v>
      </c>
      <c r="AA79">
        <f>BAWANA!X79+BAWANA!Y79</f>
        <v>21.53</v>
      </c>
      <c r="AB79">
        <f>BAWANA!AE79+BAWANA!AF79</f>
        <v>21.53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226.94</v>
      </c>
      <c r="E80">
        <f>BAWANA!AM80</f>
        <v>0</v>
      </c>
      <c r="F80">
        <f t="shared" si="11"/>
        <v>256</v>
      </c>
      <c r="G80">
        <f t="shared" si="12"/>
        <v>226.94</v>
      </c>
      <c r="H80" s="112"/>
      <c r="I80">
        <f>BRPL_EOD!AI80+BRPL_EOD!AJ80</f>
        <v>83.77</v>
      </c>
      <c r="J80">
        <f>BYPL_EOD!AI80+BYPL_EOD!AJ80</f>
        <v>60</v>
      </c>
      <c r="K80">
        <f>MES_EOD!AI80+MES_EOD!AJ80</f>
        <v>5</v>
      </c>
      <c r="L80">
        <f>NDMC_EOD!AI80+NDMC_EOD!AJ80</f>
        <v>19.63</v>
      </c>
      <c r="M80">
        <f>TPDDL_EOD!AI80+TPDDL_EOD!AJ80</f>
        <v>58.54</v>
      </c>
      <c r="N80">
        <f t="shared" si="7"/>
        <v>226.93999999999997</v>
      </c>
      <c r="O80" s="112">
        <f t="shared" si="8"/>
        <v>0</v>
      </c>
      <c r="P80">
        <v>83.77000000000001</v>
      </c>
      <c r="Q80">
        <v>60.000000000000007</v>
      </c>
      <c r="R80">
        <v>5.0000000000000009</v>
      </c>
      <c r="S80">
        <v>19.630000000000003</v>
      </c>
      <c r="T80">
        <v>58.540000000000006</v>
      </c>
      <c r="U80" s="114">
        <f t="shared" si="9"/>
        <v>226.94</v>
      </c>
      <c r="V80" s="112">
        <f t="shared" si="10"/>
        <v>0</v>
      </c>
      <c r="Y80">
        <f>BAWANA!AW80+BAWANA!AX80</f>
        <v>21.53</v>
      </c>
      <c r="Z80">
        <f>BAWANA!BD80+BAWANA!BE80</f>
        <v>21.53</v>
      </c>
      <c r="AA80">
        <f>BAWANA!X80+BAWANA!Y80</f>
        <v>21.53</v>
      </c>
      <c r="AB80">
        <f>BAWANA!AE80+BAWANA!AF80</f>
        <v>21.53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12"/>
      <c r="I81">
        <f>BRPL_EOD!AI81+BRPL_EOD!AJ81</f>
        <v>110</v>
      </c>
      <c r="J81">
        <f>BYPL_EOD!AI81+BYPL_EOD!AJ81</f>
        <v>60</v>
      </c>
      <c r="K81">
        <f>MES_EOD!AI81+MES_EOD!AJ81</f>
        <v>5</v>
      </c>
      <c r="L81">
        <f>NDMC_EOD!AI81+NDMC_EOD!AJ81</f>
        <v>15</v>
      </c>
      <c r="M81">
        <f>TPDDL_EOD!AI81+TPDDL_EOD!AJ81</f>
        <v>50</v>
      </c>
      <c r="N81">
        <f t="shared" si="7"/>
        <v>240</v>
      </c>
      <c r="O81" s="112">
        <f t="shared" si="8"/>
        <v>0</v>
      </c>
      <c r="P81">
        <v>110</v>
      </c>
      <c r="Q81">
        <v>60</v>
      </c>
      <c r="R81">
        <v>5</v>
      </c>
      <c r="S81">
        <v>15</v>
      </c>
      <c r="T81">
        <v>50</v>
      </c>
      <c r="U81" s="114">
        <f t="shared" si="9"/>
        <v>240</v>
      </c>
      <c r="V81" s="112">
        <f t="shared" si="10"/>
        <v>0</v>
      </c>
      <c r="Y81">
        <f>BAWANA!AW81+BAWANA!AX81</f>
        <v>15</v>
      </c>
      <c r="Z81">
        <f>BAWANA!BD81+BAWANA!BE81</f>
        <v>15</v>
      </c>
      <c r="AA81">
        <f>BAWANA!X81+BAWANA!Y81</f>
        <v>15</v>
      </c>
      <c r="AB81">
        <f>BAWANA!AE81+BAWANA!AF81</f>
        <v>15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12"/>
      <c r="I82">
        <f>BRPL_EOD!AI82+BRPL_EOD!AJ82</f>
        <v>110</v>
      </c>
      <c r="J82">
        <f>BYPL_EOD!AI82+BYPL_EOD!AJ82</f>
        <v>60</v>
      </c>
      <c r="K82">
        <f>MES_EOD!AI82+MES_EOD!AJ82</f>
        <v>5</v>
      </c>
      <c r="L82">
        <f>NDMC_EOD!AI82+NDMC_EOD!AJ82</f>
        <v>15</v>
      </c>
      <c r="M82">
        <f>TPDDL_EOD!AI82+TPDDL_EOD!AJ82</f>
        <v>50</v>
      </c>
      <c r="N82">
        <f t="shared" si="7"/>
        <v>240</v>
      </c>
      <c r="O82" s="112">
        <f t="shared" si="8"/>
        <v>0</v>
      </c>
      <c r="P82">
        <v>110</v>
      </c>
      <c r="Q82">
        <v>60</v>
      </c>
      <c r="R82">
        <v>5</v>
      </c>
      <c r="S82">
        <v>15</v>
      </c>
      <c r="T82">
        <v>50</v>
      </c>
      <c r="U82" s="114">
        <f t="shared" si="9"/>
        <v>240</v>
      </c>
      <c r="V82" s="112">
        <f t="shared" si="10"/>
        <v>0</v>
      </c>
      <c r="Y82">
        <f>BAWANA!AW82+BAWANA!AX82</f>
        <v>15</v>
      </c>
      <c r="Z82">
        <f>BAWANA!BD82+BAWANA!BE82</f>
        <v>15</v>
      </c>
      <c r="AA82">
        <f>BAWANA!X82+BAWANA!Y82</f>
        <v>15</v>
      </c>
      <c r="AB82">
        <f>BAWANA!AE82+BAWANA!AF82</f>
        <v>15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12"/>
      <c r="I83">
        <f>BRPL_EOD!AI83+BRPL_EOD!AJ83</f>
        <v>110</v>
      </c>
      <c r="J83">
        <f>BYPL_EOD!AI83+BYPL_EOD!AJ83</f>
        <v>60</v>
      </c>
      <c r="K83">
        <f>MES_EOD!AI83+MES_EOD!AJ83</f>
        <v>5</v>
      </c>
      <c r="L83">
        <f>NDMC_EOD!AI83+NDMC_EOD!AJ83</f>
        <v>15</v>
      </c>
      <c r="M83">
        <f>TPDDL_EOD!AI83+TPDDL_EOD!AJ83</f>
        <v>50</v>
      </c>
      <c r="N83">
        <f t="shared" si="7"/>
        <v>240</v>
      </c>
      <c r="O83" s="112">
        <f t="shared" si="8"/>
        <v>0</v>
      </c>
      <c r="P83">
        <v>110</v>
      </c>
      <c r="Q83">
        <v>60</v>
      </c>
      <c r="R83">
        <v>5</v>
      </c>
      <c r="S83">
        <v>15</v>
      </c>
      <c r="T83">
        <v>50</v>
      </c>
      <c r="U83" s="114">
        <f t="shared" si="9"/>
        <v>240</v>
      </c>
      <c r="V83" s="112">
        <f t="shared" si="10"/>
        <v>0</v>
      </c>
      <c r="Y83">
        <f>BAWANA!AW83+BAWANA!AX83</f>
        <v>15</v>
      </c>
      <c r="Z83">
        <f>BAWANA!BD83+BAWANA!BE83</f>
        <v>15</v>
      </c>
      <c r="AA83">
        <f>BAWANA!X83+BAWANA!Y83</f>
        <v>15</v>
      </c>
      <c r="AB83">
        <f>BAWANA!AE83+BAWANA!AF83</f>
        <v>15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12"/>
      <c r="I84">
        <f>BRPL_EOD!AI84+BRPL_EOD!AJ84</f>
        <v>110</v>
      </c>
      <c r="J84">
        <f>BYPL_EOD!AI84+BYPL_EOD!AJ84</f>
        <v>60</v>
      </c>
      <c r="K84">
        <f>MES_EOD!AI84+MES_EOD!AJ84</f>
        <v>5</v>
      </c>
      <c r="L84">
        <f>NDMC_EOD!AI84+NDMC_EOD!AJ84</f>
        <v>15</v>
      </c>
      <c r="M84">
        <f>TPDDL_EOD!AI84+TPDDL_EOD!AJ84</f>
        <v>50</v>
      </c>
      <c r="N84">
        <f t="shared" si="7"/>
        <v>240</v>
      </c>
      <c r="O84" s="112">
        <f t="shared" si="8"/>
        <v>0</v>
      </c>
      <c r="P84">
        <v>110</v>
      </c>
      <c r="Q84">
        <v>60</v>
      </c>
      <c r="R84">
        <v>5</v>
      </c>
      <c r="S84">
        <v>15</v>
      </c>
      <c r="T84">
        <v>50</v>
      </c>
      <c r="U84" s="114">
        <f t="shared" si="9"/>
        <v>240</v>
      </c>
      <c r="V84" s="112">
        <f t="shared" si="10"/>
        <v>0</v>
      </c>
      <c r="Y84">
        <f>BAWANA!AW84+BAWANA!AX84</f>
        <v>15</v>
      </c>
      <c r="Z84">
        <f>BAWANA!BD84+BAWANA!BE84</f>
        <v>15</v>
      </c>
      <c r="AA84">
        <f>BAWANA!X84+BAWANA!Y84</f>
        <v>15</v>
      </c>
      <c r="AB84">
        <f>BAWANA!AE84+BAWANA!AF84</f>
        <v>15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12"/>
      <c r="I85">
        <f>BRPL_EOD!AI85+BRPL_EOD!AJ85</f>
        <v>110</v>
      </c>
      <c r="J85">
        <f>BYPL_EOD!AI85+BYPL_EOD!AJ85</f>
        <v>60</v>
      </c>
      <c r="K85">
        <f>MES_EOD!AI85+MES_EOD!AJ85</f>
        <v>5</v>
      </c>
      <c r="L85">
        <f>NDMC_EOD!AI85+NDMC_EOD!AJ85</f>
        <v>15</v>
      </c>
      <c r="M85">
        <f>TPDDL_EOD!AI85+TPDDL_EOD!AJ85</f>
        <v>50</v>
      </c>
      <c r="N85">
        <f t="shared" si="7"/>
        <v>240</v>
      </c>
      <c r="O85" s="112">
        <f t="shared" si="8"/>
        <v>0</v>
      </c>
      <c r="P85">
        <v>110</v>
      </c>
      <c r="Q85">
        <v>60</v>
      </c>
      <c r="R85">
        <v>5</v>
      </c>
      <c r="S85">
        <v>15</v>
      </c>
      <c r="T85">
        <v>50</v>
      </c>
      <c r="U85" s="114">
        <f t="shared" si="9"/>
        <v>240</v>
      </c>
      <c r="V85" s="112">
        <f t="shared" si="10"/>
        <v>0</v>
      </c>
      <c r="Y85">
        <f>BAWANA!AW85+BAWANA!AX85</f>
        <v>15</v>
      </c>
      <c r="Z85">
        <f>BAWANA!BD85+BAWANA!BE85</f>
        <v>15</v>
      </c>
      <c r="AA85">
        <f>BAWANA!X85+BAWANA!Y85</f>
        <v>15</v>
      </c>
      <c r="AB85">
        <f>BAWANA!AE85+BAWANA!AF85</f>
        <v>15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12"/>
      <c r="I86">
        <f>BRPL_EOD!AI86+BRPL_EOD!AJ86</f>
        <v>110</v>
      </c>
      <c r="J86">
        <f>BYPL_EOD!AI86+BYPL_EOD!AJ86</f>
        <v>60</v>
      </c>
      <c r="K86">
        <f>MES_EOD!AI86+MES_EOD!AJ86</f>
        <v>5</v>
      </c>
      <c r="L86">
        <f>NDMC_EOD!AI86+NDMC_EOD!AJ86</f>
        <v>15</v>
      </c>
      <c r="M86">
        <f>TPDDL_EOD!AI86+TPDDL_EOD!AJ86</f>
        <v>50</v>
      </c>
      <c r="N86">
        <f t="shared" si="7"/>
        <v>240</v>
      </c>
      <c r="O86" s="112">
        <f t="shared" si="8"/>
        <v>0</v>
      </c>
      <c r="P86">
        <v>110</v>
      </c>
      <c r="Q86">
        <v>60</v>
      </c>
      <c r="R86">
        <v>5</v>
      </c>
      <c r="S86">
        <v>15</v>
      </c>
      <c r="T86">
        <v>50</v>
      </c>
      <c r="U86" s="114">
        <f t="shared" si="9"/>
        <v>240</v>
      </c>
      <c r="V86" s="112">
        <f t="shared" si="10"/>
        <v>0</v>
      </c>
      <c r="Y86">
        <f>BAWANA!AW86+BAWANA!AX86</f>
        <v>15</v>
      </c>
      <c r="Z86">
        <f>BAWANA!BD86+BAWANA!BE86</f>
        <v>15</v>
      </c>
      <c r="AA86">
        <f>BAWANA!X86+BAWANA!Y86</f>
        <v>15</v>
      </c>
      <c r="AB86">
        <f>BAWANA!AE86+BAWANA!AF86</f>
        <v>15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12"/>
      <c r="I87">
        <f>BRPL_EOD!AI87+BRPL_EOD!AJ87</f>
        <v>110</v>
      </c>
      <c r="J87">
        <f>BYPL_EOD!AI87+BYPL_EOD!AJ87</f>
        <v>60</v>
      </c>
      <c r="K87">
        <f>MES_EOD!AI87+MES_EOD!AJ87</f>
        <v>5</v>
      </c>
      <c r="L87">
        <f>NDMC_EOD!AI87+NDMC_EOD!AJ87</f>
        <v>15</v>
      </c>
      <c r="M87">
        <f>TPDDL_EOD!AI87+TPDDL_EOD!AJ87</f>
        <v>50</v>
      </c>
      <c r="N87">
        <f t="shared" si="7"/>
        <v>240</v>
      </c>
      <c r="O87" s="112">
        <f t="shared" si="8"/>
        <v>0</v>
      </c>
      <c r="P87">
        <v>110</v>
      </c>
      <c r="Q87">
        <v>60</v>
      </c>
      <c r="R87">
        <v>5</v>
      </c>
      <c r="S87">
        <v>15</v>
      </c>
      <c r="T87">
        <v>50</v>
      </c>
      <c r="U87" s="114">
        <f t="shared" si="9"/>
        <v>240</v>
      </c>
      <c r="V87" s="112">
        <f t="shared" si="10"/>
        <v>0</v>
      </c>
      <c r="Y87">
        <f>BAWANA!AW87+BAWANA!AX87</f>
        <v>15</v>
      </c>
      <c r="Z87">
        <f>BAWANA!BD87+BAWANA!BE87</f>
        <v>15</v>
      </c>
      <c r="AA87">
        <f>BAWANA!X87+BAWANA!Y87</f>
        <v>15</v>
      </c>
      <c r="AB87">
        <f>BAWANA!AE87+BAWANA!AF87</f>
        <v>15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12"/>
      <c r="I88">
        <f>BRPL_EOD!AI88+BRPL_EOD!AJ88</f>
        <v>110</v>
      </c>
      <c r="J88">
        <f>BYPL_EOD!AI88+BYPL_EOD!AJ88</f>
        <v>60</v>
      </c>
      <c r="K88">
        <f>MES_EOD!AI88+MES_EOD!AJ88</f>
        <v>5</v>
      </c>
      <c r="L88">
        <f>NDMC_EOD!AI88+NDMC_EOD!AJ88</f>
        <v>15</v>
      </c>
      <c r="M88">
        <f>TPDDL_EOD!AI88+TPDDL_EOD!AJ88</f>
        <v>50</v>
      </c>
      <c r="N88">
        <f t="shared" si="7"/>
        <v>240</v>
      </c>
      <c r="O88" s="112">
        <f t="shared" si="8"/>
        <v>0</v>
      </c>
      <c r="P88">
        <v>110</v>
      </c>
      <c r="Q88">
        <v>60</v>
      </c>
      <c r="R88">
        <v>5</v>
      </c>
      <c r="S88">
        <v>15</v>
      </c>
      <c r="T88">
        <v>50</v>
      </c>
      <c r="U88" s="114">
        <f t="shared" si="9"/>
        <v>240</v>
      </c>
      <c r="V88" s="112">
        <f t="shared" si="10"/>
        <v>0</v>
      </c>
      <c r="Y88">
        <f>BAWANA!AW88+BAWANA!AX88</f>
        <v>15</v>
      </c>
      <c r="Z88">
        <f>BAWANA!BD88+BAWANA!BE88</f>
        <v>15</v>
      </c>
      <c r="AA88">
        <f>BAWANA!X88+BAWANA!Y88</f>
        <v>15</v>
      </c>
      <c r="AB88">
        <f>BAWANA!AE88+BAWANA!AF88</f>
        <v>15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12"/>
      <c r="I89">
        <f>BRPL_EOD!AI89+BRPL_EOD!AJ89</f>
        <v>110</v>
      </c>
      <c r="J89">
        <f>BYPL_EOD!AI89+BYPL_EOD!AJ89</f>
        <v>60</v>
      </c>
      <c r="K89">
        <f>MES_EOD!AI89+MES_EOD!AJ89</f>
        <v>5</v>
      </c>
      <c r="L89">
        <f>NDMC_EOD!AI89+NDMC_EOD!AJ89</f>
        <v>15</v>
      </c>
      <c r="M89">
        <f>TPDDL_EOD!AI89+TPDDL_EOD!AJ89</f>
        <v>50</v>
      </c>
      <c r="N89">
        <f t="shared" si="7"/>
        <v>240</v>
      </c>
      <c r="O89" s="112">
        <f t="shared" si="8"/>
        <v>0</v>
      </c>
      <c r="P89">
        <v>110</v>
      </c>
      <c r="Q89">
        <v>60</v>
      </c>
      <c r="R89">
        <v>5</v>
      </c>
      <c r="S89">
        <v>15</v>
      </c>
      <c r="T89">
        <v>50</v>
      </c>
      <c r="U89" s="114">
        <f t="shared" si="9"/>
        <v>240</v>
      </c>
      <c r="V89" s="112">
        <f t="shared" si="10"/>
        <v>0</v>
      </c>
      <c r="Y89">
        <f>BAWANA!AW89+BAWANA!AX89</f>
        <v>15</v>
      </c>
      <c r="Z89">
        <f>BAWANA!BD89+BAWANA!BE89</f>
        <v>15</v>
      </c>
      <c r="AA89">
        <f>BAWANA!X89+BAWANA!Y89</f>
        <v>15</v>
      </c>
      <c r="AB89">
        <f>BAWANA!AE89+BAWANA!AF89</f>
        <v>15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12"/>
      <c r="I90">
        <f>BRPL_EOD!AI90+BRPL_EOD!AJ90</f>
        <v>110</v>
      </c>
      <c r="J90">
        <f>BYPL_EOD!AI90+BYPL_EOD!AJ90</f>
        <v>60</v>
      </c>
      <c r="K90">
        <f>MES_EOD!AI90+MES_EOD!AJ90</f>
        <v>5</v>
      </c>
      <c r="L90">
        <f>NDMC_EOD!AI90+NDMC_EOD!AJ90</f>
        <v>15</v>
      </c>
      <c r="M90">
        <f>TPDDL_EOD!AI90+TPDDL_EOD!AJ90</f>
        <v>50</v>
      </c>
      <c r="N90">
        <f t="shared" si="7"/>
        <v>240</v>
      </c>
      <c r="O90" s="112">
        <f t="shared" si="8"/>
        <v>0</v>
      </c>
      <c r="P90">
        <v>110</v>
      </c>
      <c r="Q90">
        <v>60</v>
      </c>
      <c r="R90">
        <v>5</v>
      </c>
      <c r="S90">
        <v>15</v>
      </c>
      <c r="T90">
        <v>50</v>
      </c>
      <c r="U90" s="114">
        <f t="shared" si="9"/>
        <v>240</v>
      </c>
      <c r="V90" s="112">
        <f t="shared" si="10"/>
        <v>0</v>
      </c>
      <c r="Y90">
        <f>BAWANA!AW90+BAWANA!AX90</f>
        <v>15</v>
      </c>
      <c r="Z90">
        <f>BAWANA!BD90+BAWANA!BE90</f>
        <v>15</v>
      </c>
      <c r="AA90">
        <f>BAWANA!X90+BAWANA!Y90</f>
        <v>15</v>
      </c>
      <c r="AB90">
        <f>BAWANA!AE90+BAWANA!AF90</f>
        <v>15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12"/>
      <c r="I91">
        <f>BRPL_EOD!AI91+BRPL_EOD!AJ91</f>
        <v>110</v>
      </c>
      <c r="J91">
        <f>BYPL_EOD!AI91+BYPL_EOD!AJ91</f>
        <v>60</v>
      </c>
      <c r="K91">
        <f>MES_EOD!AI91+MES_EOD!AJ91</f>
        <v>5</v>
      </c>
      <c r="L91">
        <f>NDMC_EOD!AI91+NDMC_EOD!AJ91</f>
        <v>15</v>
      </c>
      <c r="M91">
        <f>TPDDL_EOD!AI91+TPDDL_EOD!AJ91</f>
        <v>50</v>
      </c>
      <c r="N91">
        <f t="shared" si="7"/>
        <v>240</v>
      </c>
      <c r="O91" s="112">
        <f t="shared" si="8"/>
        <v>0</v>
      </c>
      <c r="P91">
        <v>110</v>
      </c>
      <c r="Q91">
        <v>60</v>
      </c>
      <c r="R91">
        <v>5</v>
      </c>
      <c r="S91">
        <v>15</v>
      </c>
      <c r="T91">
        <v>50</v>
      </c>
      <c r="U91" s="114">
        <f t="shared" si="9"/>
        <v>240</v>
      </c>
      <c r="V91" s="112">
        <f t="shared" si="10"/>
        <v>0</v>
      </c>
      <c r="Y91">
        <f>BAWANA!AW91+BAWANA!AX91</f>
        <v>15</v>
      </c>
      <c r="Z91">
        <f>BAWANA!BD91+BAWANA!BE91</f>
        <v>15</v>
      </c>
      <c r="AA91">
        <f>BAWANA!X91+BAWANA!Y91</f>
        <v>15</v>
      </c>
      <c r="AB91">
        <f>BAWANA!AE91+BAWANA!AF91</f>
        <v>15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12"/>
      <c r="I92">
        <f>BRPL_EOD!AI92+BRPL_EOD!AJ92</f>
        <v>110</v>
      </c>
      <c r="J92">
        <f>BYPL_EOD!AI92+BYPL_EOD!AJ92</f>
        <v>60</v>
      </c>
      <c r="K92">
        <f>MES_EOD!AI92+MES_EOD!AJ92</f>
        <v>5</v>
      </c>
      <c r="L92">
        <f>NDMC_EOD!AI92+NDMC_EOD!AJ92</f>
        <v>15</v>
      </c>
      <c r="M92">
        <f>TPDDL_EOD!AI92+TPDDL_EOD!AJ92</f>
        <v>50</v>
      </c>
      <c r="N92">
        <f t="shared" si="7"/>
        <v>240</v>
      </c>
      <c r="O92" s="112">
        <f t="shared" si="8"/>
        <v>0</v>
      </c>
      <c r="P92">
        <v>110</v>
      </c>
      <c r="Q92">
        <v>60</v>
      </c>
      <c r="R92">
        <v>5</v>
      </c>
      <c r="S92">
        <v>15</v>
      </c>
      <c r="T92">
        <v>50</v>
      </c>
      <c r="U92" s="114">
        <f t="shared" si="9"/>
        <v>240</v>
      </c>
      <c r="V92" s="112">
        <f t="shared" si="10"/>
        <v>0</v>
      </c>
      <c r="Y92">
        <f>BAWANA!AW92+BAWANA!AX92</f>
        <v>15</v>
      </c>
      <c r="Z92">
        <f>BAWANA!BD92+BAWANA!BE92</f>
        <v>15</v>
      </c>
      <c r="AA92">
        <f>BAWANA!X92+BAWANA!Y92</f>
        <v>15</v>
      </c>
      <c r="AB92">
        <f>BAWANA!AE92+BAWANA!AF92</f>
        <v>15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12"/>
      <c r="I93">
        <f>BRPL_EOD!AI93+BRPL_EOD!AJ93</f>
        <v>110</v>
      </c>
      <c r="J93">
        <f>BYPL_EOD!AI93+BYPL_EOD!AJ93</f>
        <v>60</v>
      </c>
      <c r="K93">
        <f>MES_EOD!AI93+MES_EOD!AJ93</f>
        <v>5</v>
      </c>
      <c r="L93">
        <f>NDMC_EOD!AI93+NDMC_EOD!AJ93</f>
        <v>15</v>
      </c>
      <c r="M93">
        <f>TPDDL_EOD!AI93+TPDDL_EOD!AJ93</f>
        <v>50</v>
      </c>
      <c r="N93">
        <f t="shared" si="7"/>
        <v>240</v>
      </c>
      <c r="O93" s="112">
        <f t="shared" si="8"/>
        <v>0</v>
      </c>
      <c r="P93">
        <v>110</v>
      </c>
      <c r="Q93">
        <v>60</v>
      </c>
      <c r="R93">
        <v>5</v>
      </c>
      <c r="S93">
        <v>15</v>
      </c>
      <c r="T93">
        <v>50</v>
      </c>
      <c r="U93" s="114">
        <f t="shared" si="9"/>
        <v>240</v>
      </c>
      <c r="V93" s="112">
        <f t="shared" si="10"/>
        <v>0</v>
      </c>
      <c r="Y93">
        <f>BAWANA!AW93+BAWANA!AX93</f>
        <v>15</v>
      </c>
      <c r="Z93">
        <f>BAWANA!BD93+BAWANA!BE93</f>
        <v>15</v>
      </c>
      <c r="AA93">
        <f>BAWANA!X93+BAWANA!Y93</f>
        <v>15</v>
      </c>
      <c r="AB93">
        <f>BAWANA!AE93+BAWANA!AF93</f>
        <v>15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12"/>
      <c r="I94">
        <f>BRPL_EOD!AI94+BRPL_EOD!AJ94</f>
        <v>110</v>
      </c>
      <c r="J94">
        <f>BYPL_EOD!AI94+BYPL_EOD!AJ94</f>
        <v>60</v>
      </c>
      <c r="K94">
        <f>MES_EOD!AI94+MES_EOD!AJ94</f>
        <v>5</v>
      </c>
      <c r="L94">
        <f>NDMC_EOD!AI94+NDMC_EOD!AJ94</f>
        <v>15</v>
      </c>
      <c r="M94">
        <f>TPDDL_EOD!AI94+TPDDL_EOD!AJ94</f>
        <v>50</v>
      </c>
      <c r="N94">
        <f t="shared" si="7"/>
        <v>240</v>
      </c>
      <c r="O94" s="112">
        <f t="shared" si="8"/>
        <v>0</v>
      </c>
      <c r="P94">
        <v>110</v>
      </c>
      <c r="Q94">
        <v>60</v>
      </c>
      <c r="R94">
        <v>5</v>
      </c>
      <c r="S94">
        <v>15</v>
      </c>
      <c r="T94">
        <v>50</v>
      </c>
      <c r="U94" s="114">
        <f t="shared" si="9"/>
        <v>240</v>
      </c>
      <c r="V94" s="112">
        <f t="shared" si="10"/>
        <v>0</v>
      </c>
      <c r="Y94">
        <f>BAWANA!AW94+BAWANA!AX94</f>
        <v>15</v>
      </c>
      <c r="Z94">
        <f>BAWANA!BD94+BAWANA!BE94</f>
        <v>15</v>
      </c>
      <c r="AA94">
        <f>BAWANA!X94+BAWANA!Y94</f>
        <v>15</v>
      </c>
      <c r="AB94">
        <f>BAWANA!AE94+BAWANA!AF94</f>
        <v>15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12"/>
      <c r="I95">
        <f>BRPL_EOD!AI95+BRPL_EOD!AJ95</f>
        <v>110</v>
      </c>
      <c r="J95">
        <f>BYPL_EOD!AI95+BYPL_EOD!AJ95</f>
        <v>60</v>
      </c>
      <c r="K95">
        <f>MES_EOD!AI95+MES_EOD!AJ95</f>
        <v>5</v>
      </c>
      <c r="L95">
        <f>NDMC_EOD!AI95+NDMC_EOD!AJ95</f>
        <v>15</v>
      </c>
      <c r="M95">
        <f>TPDDL_EOD!AI95+TPDDL_EOD!AJ95</f>
        <v>50</v>
      </c>
      <c r="N95">
        <f t="shared" si="7"/>
        <v>240</v>
      </c>
      <c r="O95" s="112">
        <f t="shared" si="8"/>
        <v>0</v>
      </c>
      <c r="P95">
        <v>110</v>
      </c>
      <c r="Q95">
        <v>60</v>
      </c>
      <c r="R95">
        <v>5</v>
      </c>
      <c r="S95">
        <v>15</v>
      </c>
      <c r="T95">
        <v>50</v>
      </c>
      <c r="U95" s="114">
        <f t="shared" si="9"/>
        <v>240</v>
      </c>
      <c r="V95" s="112">
        <f t="shared" si="10"/>
        <v>0</v>
      </c>
      <c r="Y95">
        <f>BAWANA!AW95+BAWANA!AX95</f>
        <v>15</v>
      </c>
      <c r="Z95">
        <f>BAWANA!BD95+BAWANA!BE95</f>
        <v>15</v>
      </c>
      <c r="AA95">
        <f>BAWANA!X95+BAWANA!Y95</f>
        <v>15</v>
      </c>
      <c r="AB95">
        <f>BAWANA!AE95+BAWANA!AF95</f>
        <v>15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12"/>
      <c r="I96">
        <f>BRPL_EOD!AI96+BRPL_EOD!AJ96</f>
        <v>110</v>
      </c>
      <c r="J96">
        <f>BYPL_EOD!AI96+BYPL_EOD!AJ96</f>
        <v>60</v>
      </c>
      <c r="K96">
        <f>MES_EOD!AI96+MES_EOD!AJ96</f>
        <v>5</v>
      </c>
      <c r="L96">
        <f>NDMC_EOD!AI96+NDMC_EOD!AJ96</f>
        <v>15</v>
      </c>
      <c r="M96">
        <f>TPDDL_EOD!AI96+TPDDL_EOD!AJ96</f>
        <v>50</v>
      </c>
      <c r="N96">
        <f t="shared" si="7"/>
        <v>240</v>
      </c>
      <c r="O96" s="112">
        <f t="shared" si="8"/>
        <v>0</v>
      </c>
      <c r="P96">
        <v>110</v>
      </c>
      <c r="Q96">
        <v>60</v>
      </c>
      <c r="R96">
        <v>5</v>
      </c>
      <c r="S96">
        <v>15</v>
      </c>
      <c r="T96">
        <v>50</v>
      </c>
      <c r="U96" s="114">
        <f t="shared" si="9"/>
        <v>240</v>
      </c>
      <c r="V96" s="112">
        <f t="shared" si="10"/>
        <v>0</v>
      </c>
      <c r="Y96">
        <f>BAWANA!AW96+BAWANA!AX96</f>
        <v>15</v>
      </c>
      <c r="Z96">
        <f>BAWANA!BD96+BAWANA!BE96</f>
        <v>15</v>
      </c>
      <c r="AA96">
        <f>BAWANA!X96+BAWANA!Y96</f>
        <v>15</v>
      </c>
      <c r="AB96">
        <f>BAWANA!AE96+BAWANA!AF96</f>
        <v>15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12"/>
      <c r="I97">
        <f>BRPL_EOD!AI97+BRPL_EOD!AJ97</f>
        <v>110</v>
      </c>
      <c r="J97">
        <f>BYPL_EOD!AI97+BYPL_EOD!AJ97</f>
        <v>60</v>
      </c>
      <c r="K97">
        <f>MES_EOD!AI97+MES_EOD!AJ97</f>
        <v>5</v>
      </c>
      <c r="L97">
        <f>NDMC_EOD!AI97+NDMC_EOD!AJ97</f>
        <v>15</v>
      </c>
      <c r="M97">
        <f>TPDDL_EOD!AI97+TPDDL_EOD!AJ97</f>
        <v>50</v>
      </c>
      <c r="N97">
        <f t="shared" si="7"/>
        <v>240</v>
      </c>
      <c r="O97" s="112">
        <f t="shared" si="8"/>
        <v>0</v>
      </c>
      <c r="P97">
        <v>110</v>
      </c>
      <c r="Q97">
        <v>60</v>
      </c>
      <c r="R97">
        <v>5</v>
      </c>
      <c r="S97">
        <v>15</v>
      </c>
      <c r="T97">
        <v>50</v>
      </c>
      <c r="U97" s="114">
        <f t="shared" si="9"/>
        <v>240</v>
      </c>
      <c r="V97" s="112">
        <f t="shared" si="10"/>
        <v>0</v>
      </c>
      <c r="Y97">
        <f>BAWANA!AW97+BAWANA!AX97</f>
        <v>15</v>
      </c>
      <c r="Z97">
        <f>BAWANA!BD97+BAWANA!BE97</f>
        <v>15</v>
      </c>
      <c r="AA97">
        <f>BAWANA!X97+BAWANA!Y97</f>
        <v>15</v>
      </c>
      <c r="AB97">
        <f>BAWANA!AE97+BAWANA!AF97</f>
        <v>15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12"/>
      <c r="I98">
        <f>BRPL_EOD!AI98+BRPL_EOD!AJ98</f>
        <v>110</v>
      </c>
      <c r="J98">
        <f>BYPL_EOD!AI98+BYPL_EOD!AJ98</f>
        <v>60</v>
      </c>
      <c r="K98">
        <f>MES_EOD!AI98+MES_EOD!AJ98</f>
        <v>5</v>
      </c>
      <c r="L98">
        <f>NDMC_EOD!AI98+NDMC_EOD!AJ98</f>
        <v>15</v>
      </c>
      <c r="M98">
        <f>TPDDL_EOD!AI98+TPDDL_EOD!AJ98</f>
        <v>50</v>
      </c>
      <c r="N98">
        <f t="shared" si="7"/>
        <v>240</v>
      </c>
      <c r="O98" s="112">
        <f t="shared" si="8"/>
        <v>0</v>
      </c>
      <c r="P98">
        <v>110</v>
      </c>
      <c r="Q98">
        <v>60</v>
      </c>
      <c r="R98">
        <v>5</v>
      </c>
      <c r="S98">
        <v>15</v>
      </c>
      <c r="T98">
        <v>50</v>
      </c>
      <c r="U98" s="114">
        <f t="shared" si="9"/>
        <v>240</v>
      </c>
      <c r="V98" s="112">
        <f t="shared" si="10"/>
        <v>0</v>
      </c>
      <c r="Y98">
        <f>BAWANA!AW98+BAWANA!AX98</f>
        <v>15</v>
      </c>
      <c r="Z98">
        <f>BAWANA!BD98+BAWANA!BE98</f>
        <v>15</v>
      </c>
      <c r="AA98">
        <f>BAWANA!X98+BAWANA!Y98</f>
        <v>15</v>
      </c>
      <c r="AB98">
        <f>BAWANA!AE98+BAWANA!AF98</f>
        <v>15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5.5473099999999995</v>
      </c>
      <c r="E99" s="114">
        <f t="shared" si="14"/>
        <v>0</v>
      </c>
      <c r="F99" s="114">
        <f t="shared" si="14"/>
        <v>6.1440000000000001</v>
      </c>
      <c r="G99" s="114">
        <f t="shared" si="14"/>
        <v>5.5473099999999995</v>
      </c>
      <c r="H99" s="114"/>
      <c r="I99" s="114">
        <f t="shared" si="14"/>
        <v>2.2536800000000019</v>
      </c>
      <c r="J99" s="114">
        <f t="shared" si="14"/>
        <v>1.325700000000001</v>
      </c>
      <c r="K99" s="114">
        <f t="shared" si="14"/>
        <v>0.12117749999999995</v>
      </c>
      <c r="L99" s="114">
        <f t="shared" si="14"/>
        <v>0.46018249999999988</v>
      </c>
      <c r="M99" s="114">
        <f t="shared" si="14"/>
        <v>1.3866574999999992</v>
      </c>
      <c r="N99" s="114">
        <f t="shared" si="14"/>
        <v>5.5473974999999998</v>
      </c>
      <c r="O99" s="114">
        <f t="shared" si="14"/>
        <v>-8.7500000000190426E-5</v>
      </c>
      <c r="P99" s="114">
        <f t="shared" si="14"/>
        <v>2.2536427898235911</v>
      </c>
      <c r="Q99" s="114">
        <f t="shared" si="14"/>
        <v>1.3256808343073807</v>
      </c>
      <c r="R99" s="114">
        <f t="shared" si="14"/>
        <v>0.12117560607627717</v>
      </c>
      <c r="S99" s="114">
        <f t="shared" si="14"/>
        <v>0.4601751583521782</v>
      </c>
      <c r="T99" s="114">
        <f t="shared" si="14"/>
        <v>1.3866356114405709</v>
      </c>
      <c r="U99" s="114">
        <f t="shared" si="14"/>
        <v>5.5473099999999995</v>
      </c>
      <c r="V99" s="114">
        <f t="shared" si="10"/>
        <v>0</v>
      </c>
      <c r="Y99" s="114">
        <f>SUM(Y3:Y98)/4000</f>
        <v>0.51448999999999989</v>
      </c>
      <c r="Z99" s="114">
        <f t="shared" ref="Z99:AD99" si="15">SUM(Z3:Z98)/4000</f>
        <v>0.43819999999999998</v>
      </c>
      <c r="AA99" s="114">
        <f t="shared" si="15"/>
        <v>0.51448999999999989</v>
      </c>
      <c r="AB99" s="114">
        <f t="shared" si="15"/>
        <v>0.43819999999999998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35.723909999999997</v>
      </c>
      <c r="E3">
        <v>0</v>
      </c>
      <c r="F3">
        <v>0</v>
      </c>
      <c r="G3">
        <v>66.809427999999997</v>
      </c>
      <c r="H3">
        <v>0</v>
      </c>
      <c r="I3">
        <v>0</v>
      </c>
      <c r="J3">
        <v>83.849665999999999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139.13643400000001</v>
      </c>
      <c r="Q3">
        <v>20.755001</v>
      </c>
      <c r="R3">
        <v>43.050736999999998</v>
      </c>
      <c r="S3">
        <v>26.717787000000001</v>
      </c>
      <c r="T3">
        <v>0</v>
      </c>
      <c r="U3">
        <v>348.97500000000002</v>
      </c>
      <c r="V3">
        <v>18.140333999999999</v>
      </c>
      <c r="W3">
        <v>43.704000000000001</v>
      </c>
      <c r="X3">
        <v>147.515625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8.4434509999999996</v>
      </c>
      <c r="AG3">
        <v>41.778542000000002</v>
      </c>
      <c r="AH3">
        <v>122.366456</v>
      </c>
      <c r="AI3">
        <v>0</v>
      </c>
      <c r="AJ3">
        <v>0</v>
      </c>
      <c r="AK3">
        <v>55.603538</v>
      </c>
      <c r="AL3">
        <v>84.9422</v>
      </c>
      <c r="AM3">
        <v>16.588864999999998</v>
      </c>
      <c r="AN3">
        <v>1.00939</v>
      </c>
      <c r="AO3">
        <v>0</v>
      </c>
      <c r="AP3">
        <v>0.25619999999999998</v>
      </c>
      <c r="AQ3">
        <v>26.273875</v>
      </c>
      <c r="AR3">
        <v>37.536000000000001</v>
      </c>
      <c r="AS3">
        <v>34.438056000000003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0.72815200000000002</v>
      </c>
      <c r="AZ3">
        <v>1.2145600000000001</v>
      </c>
      <c r="BA3">
        <v>1.391564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3427.6031899999998</v>
      </c>
    </row>
    <row r="4" spans="1:121">
      <c r="A4" t="s">
        <v>46</v>
      </c>
      <c r="B4">
        <v>0</v>
      </c>
      <c r="C4">
        <v>0</v>
      </c>
      <c r="D4">
        <v>35.723909999999997</v>
      </c>
      <c r="E4">
        <v>0</v>
      </c>
      <c r="F4">
        <v>0</v>
      </c>
      <c r="G4">
        <v>66.809427999999997</v>
      </c>
      <c r="H4">
        <v>0</v>
      </c>
      <c r="I4">
        <v>0</v>
      </c>
      <c r="J4">
        <v>83.849665999999999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139.13643400000001</v>
      </c>
      <c r="Q4">
        <v>20.755001</v>
      </c>
      <c r="R4">
        <v>43.050736999999998</v>
      </c>
      <c r="S4">
        <v>26.717787000000001</v>
      </c>
      <c r="T4">
        <v>0</v>
      </c>
      <c r="U4">
        <v>348.97500000000002</v>
      </c>
      <c r="V4">
        <v>18.140333999999999</v>
      </c>
      <c r="W4">
        <v>43.704000000000001</v>
      </c>
      <c r="X4">
        <v>147.515625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8.4434509999999996</v>
      </c>
      <c r="AG4">
        <v>41.778542000000002</v>
      </c>
      <c r="AH4">
        <v>122.366456</v>
      </c>
      <c r="AI4">
        <v>0</v>
      </c>
      <c r="AJ4">
        <v>0</v>
      </c>
      <c r="AK4">
        <v>55.603538</v>
      </c>
      <c r="AL4">
        <v>84.9422</v>
      </c>
      <c r="AM4">
        <v>16.588864999999998</v>
      </c>
      <c r="AN4">
        <v>1.00939</v>
      </c>
      <c r="AO4">
        <v>0</v>
      </c>
      <c r="AP4">
        <v>0.25619999999999998</v>
      </c>
      <c r="AQ4">
        <v>26.273875</v>
      </c>
      <c r="AR4">
        <v>37.536000000000001</v>
      </c>
      <c r="AS4">
        <v>34.438056000000003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0.72815200000000002</v>
      </c>
      <c r="AZ4">
        <v>1.1041449999999999</v>
      </c>
      <c r="BA4">
        <v>1.391564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3427.4927749999997</v>
      </c>
    </row>
    <row r="5" spans="1:121">
      <c r="A5" t="s">
        <v>47</v>
      </c>
      <c r="B5">
        <v>0</v>
      </c>
      <c r="C5">
        <v>0</v>
      </c>
      <c r="D5">
        <v>35.723909999999997</v>
      </c>
      <c r="E5">
        <v>0</v>
      </c>
      <c r="F5">
        <v>0</v>
      </c>
      <c r="G5">
        <v>66.809427999999997</v>
      </c>
      <c r="H5">
        <v>0</v>
      </c>
      <c r="I5">
        <v>0</v>
      </c>
      <c r="J5">
        <v>83.849665999999999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139.13643400000001</v>
      </c>
      <c r="Q5">
        <v>20.755001</v>
      </c>
      <c r="R5">
        <v>43.050736999999998</v>
      </c>
      <c r="S5">
        <v>26.717787000000001</v>
      </c>
      <c r="T5">
        <v>0</v>
      </c>
      <c r="U5">
        <v>348.97500000000002</v>
      </c>
      <c r="V5">
        <v>18.140333999999999</v>
      </c>
      <c r="W5">
        <v>43.704000000000001</v>
      </c>
      <c r="X5">
        <v>147.515625</v>
      </c>
      <c r="Y5">
        <v>0</v>
      </c>
      <c r="Z5">
        <v>6.5537999999999998</v>
      </c>
      <c r="AA5">
        <v>42.14808</v>
      </c>
      <c r="AB5">
        <v>41.864567000000001</v>
      </c>
      <c r="AC5">
        <v>30.573592999999999</v>
      </c>
      <c r="AD5">
        <v>9.57165</v>
      </c>
      <c r="AE5">
        <v>51.987209</v>
      </c>
      <c r="AF5">
        <v>8.4434509999999996</v>
      </c>
      <c r="AG5">
        <v>41.778542000000002</v>
      </c>
      <c r="AH5">
        <v>97.893163999999999</v>
      </c>
      <c r="AI5">
        <v>0</v>
      </c>
      <c r="AJ5">
        <v>0</v>
      </c>
      <c r="AK5">
        <v>55.603538</v>
      </c>
      <c r="AL5">
        <v>84.9422</v>
      </c>
      <c r="AM5">
        <v>16.588864999999998</v>
      </c>
      <c r="AN5">
        <v>1.00939</v>
      </c>
      <c r="AO5">
        <v>0</v>
      </c>
      <c r="AP5">
        <v>0.25619999999999998</v>
      </c>
      <c r="AQ5">
        <v>26.273875</v>
      </c>
      <c r="AR5">
        <v>37.536000000000001</v>
      </c>
      <c r="AS5">
        <v>34.438056000000003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0.72815200000000002</v>
      </c>
      <c r="AZ5">
        <v>1.1041449999999999</v>
      </c>
      <c r="BA5">
        <v>1.1132519999999999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3402.7411709999997</v>
      </c>
    </row>
    <row r="6" spans="1:121">
      <c r="A6" t="s">
        <v>48</v>
      </c>
      <c r="B6">
        <v>0</v>
      </c>
      <c r="C6">
        <v>0</v>
      </c>
      <c r="D6">
        <v>35.723909999999997</v>
      </c>
      <c r="E6">
        <v>0</v>
      </c>
      <c r="F6">
        <v>0</v>
      </c>
      <c r="G6">
        <v>66.809427999999997</v>
      </c>
      <c r="H6">
        <v>0</v>
      </c>
      <c r="I6">
        <v>0</v>
      </c>
      <c r="J6">
        <v>83.849665999999999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139.13643400000001</v>
      </c>
      <c r="Q6">
        <v>20.755001</v>
      </c>
      <c r="R6">
        <v>43.050736999999998</v>
      </c>
      <c r="S6">
        <v>26.717787000000001</v>
      </c>
      <c r="T6">
        <v>0</v>
      </c>
      <c r="U6">
        <v>348.97500000000002</v>
      </c>
      <c r="V6">
        <v>18.140333999999999</v>
      </c>
      <c r="W6">
        <v>43.704000000000001</v>
      </c>
      <c r="X6">
        <v>147.515625</v>
      </c>
      <c r="Y6">
        <v>0</v>
      </c>
      <c r="Z6">
        <v>6.5537999999999998</v>
      </c>
      <c r="AA6">
        <v>42.14808</v>
      </c>
      <c r="AB6">
        <v>41.864567000000001</v>
      </c>
      <c r="AC6">
        <v>30.573592999999999</v>
      </c>
      <c r="AD6">
        <v>9.57165</v>
      </c>
      <c r="AE6">
        <v>51.987209</v>
      </c>
      <c r="AF6">
        <v>8.4434509999999996</v>
      </c>
      <c r="AG6">
        <v>41.778542000000002</v>
      </c>
      <c r="AH6">
        <v>97.893163999999999</v>
      </c>
      <c r="AI6">
        <v>0</v>
      </c>
      <c r="AJ6">
        <v>0</v>
      </c>
      <c r="AK6">
        <v>55.603538</v>
      </c>
      <c r="AL6">
        <v>84.9422</v>
      </c>
      <c r="AM6">
        <v>16.588864999999998</v>
      </c>
      <c r="AN6">
        <v>1.00939</v>
      </c>
      <c r="AO6">
        <v>0</v>
      </c>
      <c r="AP6">
        <v>0.25619999999999998</v>
      </c>
      <c r="AQ6">
        <v>26.273875</v>
      </c>
      <c r="AR6">
        <v>37.536000000000001</v>
      </c>
      <c r="AS6">
        <v>34.438056000000003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0.72815200000000002</v>
      </c>
      <c r="AZ6">
        <v>0.60728000000000004</v>
      </c>
      <c r="BA6">
        <v>1.1132519999999999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3402.2443060000001</v>
      </c>
    </row>
    <row r="7" spans="1:121">
      <c r="A7" t="s">
        <v>49</v>
      </c>
      <c r="B7">
        <v>0</v>
      </c>
      <c r="C7">
        <v>0</v>
      </c>
      <c r="D7">
        <v>36.840282000000002</v>
      </c>
      <c r="E7">
        <v>0</v>
      </c>
      <c r="F7">
        <v>0</v>
      </c>
      <c r="G7">
        <v>66.809427999999997</v>
      </c>
      <c r="H7">
        <v>0</v>
      </c>
      <c r="I7">
        <v>0</v>
      </c>
      <c r="J7">
        <v>83.849665999999999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139.13643400000001</v>
      </c>
      <c r="Q7">
        <v>20.755001</v>
      </c>
      <c r="R7">
        <v>43.050736999999998</v>
      </c>
      <c r="S7">
        <v>26.717787000000001</v>
      </c>
      <c r="T7">
        <v>0</v>
      </c>
      <c r="U7">
        <v>348.97500000000002</v>
      </c>
      <c r="V7">
        <v>18.140333999999999</v>
      </c>
      <c r="W7">
        <v>43.704000000000001</v>
      </c>
      <c r="X7">
        <v>147.515625</v>
      </c>
      <c r="Y7">
        <v>0</v>
      </c>
      <c r="Z7">
        <v>13.1076</v>
      </c>
      <c r="AA7">
        <v>28.045000000000002</v>
      </c>
      <c r="AB7">
        <v>41.864567000000001</v>
      </c>
      <c r="AC7">
        <v>30.573592999999999</v>
      </c>
      <c r="AD7">
        <v>9.57165</v>
      </c>
      <c r="AE7">
        <v>51.987209</v>
      </c>
      <c r="AF7">
        <v>8.4434509999999996</v>
      </c>
      <c r="AG7">
        <v>41.778542000000002</v>
      </c>
      <c r="AH7">
        <v>79.265720000000002</v>
      </c>
      <c r="AI7">
        <v>0</v>
      </c>
      <c r="AJ7">
        <v>0</v>
      </c>
      <c r="AK7">
        <v>55.603538</v>
      </c>
      <c r="AL7">
        <v>84.9422</v>
      </c>
      <c r="AM7">
        <v>16.588864999999998</v>
      </c>
      <c r="AN7">
        <v>1.00939</v>
      </c>
      <c r="AO7">
        <v>0</v>
      </c>
      <c r="AP7">
        <v>0</v>
      </c>
      <c r="AQ7">
        <v>26.273875</v>
      </c>
      <c r="AR7">
        <v>37.536000000000001</v>
      </c>
      <c r="AS7">
        <v>34.438056000000003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0.72815200000000002</v>
      </c>
      <c r="AZ7">
        <v>0</v>
      </c>
      <c r="BA7">
        <v>0.899474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3376.1066959999994</v>
      </c>
    </row>
    <row r="8" spans="1:121">
      <c r="A8" t="s">
        <v>50</v>
      </c>
      <c r="B8">
        <v>0</v>
      </c>
      <c r="C8">
        <v>0</v>
      </c>
      <c r="D8">
        <v>36.840282000000002</v>
      </c>
      <c r="E8">
        <v>0</v>
      </c>
      <c r="F8">
        <v>0</v>
      </c>
      <c r="G8">
        <v>66.809427999999997</v>
      </c>
      <c r="H8">
        <v>0</v>
      </c>
      <c r="I8">
        <v>0</v>
      </c>
      <c r="J8">
        <v>83.849665999999999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139.13643400000001</v>
      </c>
      <c r="Q8">
        <v>20.755001</v>
      </c>
      <c r="R8">
        <v>43.050736999999998</v>
      </c>
      <c r="S8">
        <v>26.717787000000001</v>
      </c>
      <c r="T8">
        <v>0</v>
      </c>
      <c r="U8">
        <v>348.97500000000002</v>
      </c>
      <c r="V8">
        <v>18.140333999999999</v>
      </c>
      <c r="W8">
        <v>43.704000000000001</v>
      </c>
      <c r="X8">
        <v>147.515625</v>
      </c>
      <c r="Y8">
        <v>0</v>
      </c>
      <c r="Z8">
        <v>13.1076</v>
      </c>
      <c r="AA8">
        <v>14.04936</v>
      </c>
      <c r="AB8">
        <v>41.864567000000001</v>
      </c>
      <c r="AC8">
        <v>30.573592999999999</v>
      </c>
      <c r="AD8">
        <v>9.57165</v>
      </c>
      <c r="AE8">
        <v>51.987209</v>
      </c>
      <c r="AF8">
        <v>8.4434509999999996</v>
      </c>
      <c r="AG8">
        <v>41.778542000000002</v>
      </c>
      <c r="AH8">
        <v>79.265720000000002</v>
      </c>
      <c r="AI8">
        <v>0</v>
      </c>
      <c r="AJ8">
        <v>0</v>
      </c>
      <c r="AK8">
        <v>55.603538</v>
      </c>
      <c r="AL8">
        <v>84.9422</v>
      </c>
      <c r="AM8">
        <v>16.588864999999998</v>
      </c>
      <c r="AN8">
        <v>1.00939</v>
      </c>
      <c r="AO8">
        <v>0</v>
      </c>
      <c r="AP8">
        <v>0</v>
      </c>
      <c r="AQ8">
        <v>26.273875</v>
      </c>
      <c r="AR8">
        <v>37.536000000000001</v>
      </c>
      <c r="AS8">
        <v>34.438056000000003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0.72815200000000002</v>
      </c>
      <c r="AZ8">
        <v>0</v>
      </c>
      <c r="BA8">
        <v>0.899474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3362.1110559999993</v>
      </c>
    </row>
    <row r="9" spans="1:121">
      <c r="A9" t="s">
        <v>51</v>
      </c>
      <c r="B9">
        <v>0</v>
      </c>
      <c r="C9">
        <v>0</v>
      </c>
      <c r="D9">
        <v>36.840282000000002</v>
      </c>
      <c r="E9">
        <v>0</v>
      </c>
      <c r="F9">
        <v>0</v>
      </c>
      <c r="G9">
        <v>67.961314999999999</v>
      </c>
      <c r="H9">
        <v>0</v>
      </c>
      <c r="I9">
        <v>0</v>
      </c>
      <c r="J9">
        <v>83.849665999999999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139.13643400000001</v>
      </c>
      <c r="Q9">
        <v>20.755001</v>
      </c>
      <c r="R9">
        <v>43.050736999999998</v>
      </c>
      <c r="S9">
        <v>26.717787000000001</v>
      </c>
      <c r="T9">
        <v>0</v>
      </c>
      <c r="U9">
        <v>348.97500000000002</v>
      </c>
      <c r="V9">
        <v>18.140333999999999</v>
      </c>
      <c r="W9">
        <v>43.704000000000001</v>
      </c>
      <c r="X9">
        <v>147.515625</v>
      </c>
      <c r="Y9">
        <v>0</v>
      </c>
      <c r="Z9">
        <v>13.1076</v>
      </c>
      <c r="AA9">
        <v>14.04936</v>
      </c>
      <c r="AB9">
        <v>41.864567000000001</v>
      </c>
      <c r="AC9">
        <v>30.573592999999999</v>
      </c>
      <c r="AD9">
        <v>9.57165</v>
      </c>
      <c r="AE9">
        <v>51.987209</v>
      </c>
      <c r="AF9">
        <v>8.4434509999999996</v>
      </c>
      <c r="AG9">
        <v>41.778542000000002</v>
      </c>
      <c r="AH9">
        <v>79.265720000000002</v>
      </c>
      <c r="AI9">
        <v>3.3479899999999998</v>
      </c>
      <c r="AJ9">
        <v>0</v>
      </c>
      <c r="AK9">
        <v>55.603538</v>
      </c>
      <c r="AL9">
        <v>84.9422</v>
      </c>
      <c r="AM9">
        <v>16.588864999999998</v>
      </c>
      <c r="AN9">
        <v>1.00939</v>
      </c>
      <c r="AO9">
        <v>0</v>
      </c>
      <c r="AP9">
        <v>0</v>
      </c>
      <c r="AQ9">
        <v>26.273875</v>
      </c>
      <c r="AR9">
        <v>37.536000000000001</v>
      </c>
      <c r="AS9">
        <v>33.873497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0.72815200000000002</v>
      </c>
      <c r="AZ9">
        <v>0</v>
      </c>
      <c r="BA9">
        <v>0.899474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3366.0463739999996</v>
      </c>
    </row>
    <row r="10" spans="1:121">
      <c r="A10" t="s">
        <v>52</v>
      </c>
      <c r="B10">
        <v>0</v>
      </c>
      <c r="C10">
        <v>0</v>
      </c>
      <c r="D10">
        <v>36.840282000000002</v>
      </c>
      <c r="E10">
        <v>0</v>
      </c>
      <c r="F10">
        <v>0</v>
      </c>
      <c r="G10">
        <v>67.961314999999999</v>
      </c>
      <c r="H10">
        <v>0</v>
      </c>
      <c r="I10">
        <v>0</v>
      </c>
      <c r="J10">
        <v>83.849665999999999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139.13643400000001</v>
      </c>
      <c r="Q10">
        <v>20.755001</v>
      </c>
      <c r="R10">
        <v>43.050736999999998</v>
      </c>
      <c r="S10">
        <v>26.717787000000001</v>
      </c>
      <c r="T10">
        <v>0</v>
      </c>
      <c r="U10">
        <v>348.97500000000002</v>
      </c>
      <c r="V10">
        <v>18.140333999999999</v>
      </c>
      <c r="W10">
        <v>43.704000000000001</v>
      </c>
      <c r="X10">
        <v>147.515625</v>
      </c>
      <c r="Y10">
        <v>0</v>
      </c>
      <c r="Z10">
        <v>13.1076</v>
      </c>
      <c r="AA10">
        <v>14.04936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8.4434509999999996</v>
      </c>
      <c r="AG10">
        <v>41.778542000000002</v>
      </c>
      <c r="AH10">
        <v>79.265720000000002</v>
      </c>
      <c r="AI10">
        <v>3.3479899999999998</v>
      </c>
      <c r="AJ10">
        <v>0</v>
      </c>
      <c r="AK10">
        <v>55.603538</v>
      </c>
      <c r="AL10">
        <v>84.9422</v>
      </c>
      <c r="AM10">
        <v>16.588864999999998</v>
      </c>
      <c r="AN10">
        <v>1.00939</v>
      </c>
      <c r="AO10">
        <v>0</v>
      </c>
      <c r="AP10">
        <v>0</v>
      </c>
      <c r="AQ10">
        <v>26.273875</v>
      </c>
      <c r="AR10">
        <v>37.536000000000001</v>
      </c>
      <c r="AS10">
        <v>33.873497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0.72815200000000002</v>
      </c>
      <c r="AZ10">
        <v>0</v>
      </c>
      <c r="BA10">
        <v>0.899474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3366.0463739999996</v>
      </c>
    </row>
    <row r="11" spans="1:121">
      <c r="A11" t="s">
        <v>53</v>
      </c>
      <c r="B11">
        <v>0</v>
      </c>
      <c r="C11">
        <v>0</v>
      </c>
      <c r="D11">
        <v>36.840282000000002</v>
      </c>
      <c r="E11">
        <v>0</v>
      </c>
      <c r="F11">
        <v>0</v>
      </c>
      <c r="G11">
        <v>67.961314999999999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139.13643400000001</v>
      </c>
      <c r="Q11">
        <v>20.755001</v>
      </c>
      <c r="R11">
        <v>43.050736999999998</v>
      </c>
      <c r="S11">
        <v>26.717787000000001</v>
      </c>
      <c r="T11">
        <v>0</v>
      </c>
      <c r="U11">
        <v>348.97500000000002</v>
      </c>
      <c r="V11">
        <v>18.140333999999999</v>
      </c>
      <c r="W11">
        <v>43.704000000000001</v>
      </c>
      <c r="X11">
        <v>147.515625</v>
      </c>
      <c r="Y11">
        <v>0</v>
      </c>
      <c r="Z11">
        <v>13.1076</v>
      </c>
      <c r="AA11">
        <v>14.04936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8.4434509999999996</v>
      </c>
      <c r="AG11">
        <v>41.778542000000002</v>
      </c>
      <c r="AH11">
        <v>97.893163999999999</v>
      </c>
      <c r="AI11">
        <v>3.3479899999999998</v>
      </c>
      <c r="AJ11">
        <v>0</v>
      </c>
      <c r="AK11">
        <v>55.603538</v>
      </c>
      <c r="AL11">
        <v>84.9422</v>
      </c>
      <c r="AM11">
        <v>16.588864999999998</v>
      </c>
      <c r="AN11">
        <v>1.00939</v>
      </c>
      <c r="AO11">
        <v>0</v>
      </c>
      <c r="AP11">
        <v>0</v>
      </c>
      <c r="AQ11">
        <v>26.273875</v>
      </c>
      <c r="AR11">
        <v>37.536000000000001</v>
      </c>
      <c r="AS11">
        <v>33.873497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0.72815200000000002</v>
      </c>
      <c r="AZ11">
        <v>0</v>
      </c>
      <c r="BA11">
        <v>1.1132519999999999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3384.887596</v>
      </c>
    </row>
    <row r="12" spans="1:121">
      <c r="A12" t="s">
        <v>54</v>
      </c>
      <c r="B12">
        <v>0</v>
      </c>
      <c r="C12">
        <v>0</v>
      </c>
      <c r="D12">
        <v>36.840282000000002</v>
      </c>
      <c r="E12">
        <v>0</v>
      </c>
      <c r="F12">
        <v>0</v>
      </c>
      <c r="G12">
        <v>67.961314999999999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139.13643400000001</v>
      </c>
      <c r="Q12">
        <v>20.755001</v>
      </c>
      <c r="R12">
        <v>43.050736999999998</v>
      </c>
      <c r="S12">
        <v>26.717787000000001</v>
      </c>
      <c r="T12">
        <v>0</v>
      </c>
      <c r="U12">
        <v>348.97500000000002</v>
      </c>
      <c r="V12">
        <v>18.140333999999999</v>
      </c>
      <c r="W12">
        <v>43.704000000000001</v>
      </c>
      <c r="X12">
        <v>147.515625</v>
      </c>
      <c r="Y12">
        <v>0</v>
      </c>
      <c r="Z12">
        <v>13.1076</v>
      </c>
      <c r="AA12">
        <v>14.04936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8.4434509999999996</v>
      </c>
      <c r="AG12">
        <v>41.778542000000002</v>
      </c>
      <c r="AH12">
        <v>97.893163999999999</v>
      </c>
      <c r="AI12">
        <v>3.3479899999999998</v>
      </c>
      <c r="AJ12">
        <v>0</v>
      </c>
      <c r="AK12">
        <v>55.603538</v>
      </c>
      <c r="AL12">
        <v>84.9422</v>
      </c>
      <c r="AM12">
        <v>16.588864999999998</v>
      </c>
      <c r="AN12">
        <v>1.00939</v>
      </c>
      <c r="AO12">
        <v>0</v>
      </c>
      <c r="AP12">
        <v>0</v>
      </c>
      <c r="AQ12">
        <v>26.273875</v>
      </c>
      <c r="AR12">
        <v>39.744</v>
      </c>
      <c r="AS12">
        <v>33.873497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0.72815200000000002</v>
      </c>
      <c r="AZ12">
        <v>0</v>
      </c>
      <c r="BA12">
        <v>1.1132519999999999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3387.0955960000001</v>
      </c>
    </row>
    <row r="13" spans="1:121">
      <c r="A13" t="s">
        <v>55</v>
      </c>
      <c r="B13">
        <v>0</v>
      </c>
      <c r="C13">
        <v>0</v>
      </c>
      <c r="D13">
        <v>36.840282000000002</v>
      </c>
      <c r="E13">
        <v>0</v>
      </c>
      <c r="F13">
        <v>0</v>
      </c>
      <c r="G13">
        <v>69.113202000000001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139.13643400000001</v>
      </c>
      <c r="Q13">
        <v>20.755001</v>
      </c>
      <c r="R13">
        <v>43.050736999999998</v>
      </c>
      <c r="S13">
        <v>26.717787000000001</v>
      </c>
      <c r="T13">
        <v>0</v>
      </c>
      <c r="U13">
        <v>348.97500000000002</v>
      </c>
      <c r="V13">
        <v>18.140333999999999</v>
      </c>
      <c r="W13">
        <v>43.704000000000001</v>
      </c>
      <c r="X13">
        <v>147.515625</v>
      </c>
      <c r="Y13">
        <v>0</v>
      </c>
      <c r="Z13">
        <v>13.1076</v>
      </c>
      <c r="AA13">
        <v>14.04936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8.4434509999999996</v>
      </c>
      <c r="AG13">
        <v>41.778542000000002</v>
      </c>
      <c r="AH13">
        <v>97.893163999999999</v>
      </c>
      <c r="AI13">
        <v>3.3479899999999998</v>
      </c>
      <c r="AJ13">
        <v>0</v>
      </c>
      <c r="AK13">
        <v>55.603538</v>
      </c>
      <c r="AL13">
        <v>84.9422</v>
      </c>
      <c r="AM13">
        <v>16.588864999999998</v>
      </c>
      <c r="AN13">
        <v>1.00939</v>
      </c>
      <c r="AO13">
        <v>0</v>
      </c>
      <c r="AP13">
        <v>0</v>
      </c>
      <c r="AQ13">
        <v>26.273875</v>
      </c>
      <c r="AR13">
        <v>39.744</v>
      </c>
      <c r="AS13">
        <v>33.873497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0.72815200000000002</v>
      </c>
      <c r="AZ13">
        <v>0</v>
      </c>
      <c r="BA13">
        <v>1.1132519999999999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3388.2474830000001</v>
      </c>
    </row>
    <row r="14" spans="1:121">
      <c r="A14" t="s">
        <v>56</v>
      </c>
      <c r="B14">
        <v>0</v>
      </c>
      <c r="C14">
        <v>0</v>
      </c>
      <c r="D14">
        <v>36.840282000000002</v>
      </c>
      <c r="E14">
        <v>0</v>
      </c>
      <c r="F14">
        <v>0</v>
      </c>
      <c r="G14">
        <v>69.113202000000001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139.13643400000001</v>
      </c>
      <c r="Q14">
        <v>20.755001</v>
      </c>
      <c r="R14">
        <v>43.050736999999998</v>
      </c>
      <c r="S14">
        <v>26.717787000000001</v>
      </c>
      <c r="T14">
        <v>0</v>
      </c>
      <c r="U14">
        <v>348.97500000000002</v>
      </c>
      <c r="V14">
        <v>18.140333999999999</v>
      </c>
      <c r="W14">
        <v>43.704000000000001</v>
      </c>
      <c r="X14">
        <v>147.515625</v>
      </c>
      <c r="Y14">
        <v>0</v>
      </c>
      <c r="Z14">
        <v>13.1076</v>
      </c>
      <c r="AA14">
        <v>14.04936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8.4434509999999996</v>
      </c>
      <c r="AG14">
        <v>41.778542000000002</v>
      </c>
      <c r="AH14">
        <v>97.893163999999999</v>
      </c>
      <c r="AI14">
        <v>3.3479899999999998</v>
      </c>
      <c r="AJ14">
        <v>0</v>
      </c>
      <c r="AK14">
        <v>55.603538</v>
      </c>
      <c r="AL14">
        <v>84.9422</v>
      </c>
      <c r="AM14">
        <v>16.588864999999998</v>
      </c>
      <c r="AN14">
        <v>1.00939</v>
      </c>
      <c r="AO14">
        <v>0</v>
      </c>
      <c r="AP14">
        <v>0</v>
      </c>
      <c r="AQ14">
        <v>26.273875</v>
      </c>
      <c r="AR14">
        <v>37.536000000000001</v>
      </c>
      <c r="AS14">
        <v>33.873497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0.72815200000000002</v>
      </c>
      <c r="AZ14">
        <v>0</v>
      </c>
      <c r="BA14">
        <v>1.1132519999999999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3386.039483</v>
      </c>
    </row>
    <row r="15" spans="1:121">
      <c r="A15" t="s">
        <v>57</v>
      </c>
      <c r="B15">
        <v>0</v>
      </c>
      <c r="C15">
        <v>0</v>
      </c>
      <c r="D15">
        <v>37.956654</v>
      </c>
      <c r="E15">
        <v>0</v>
      </c>
      <c r="F15">
        <v>0</v>
      </c>
      <c r="G15">
        <v>69.113202000000001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139.13643400000001</v>
      </c>
      <c r="Q15">
        <v>20.755001</v>
      </c>
      <c r="R15">
        <v>43.050736999999998</v>
      </c>
      <c r="S15">
        <v>26.717787000000001</v>
      </c>
      <c r="T15">
        <v>0</v>
      </c>
      <c r="U15">
        <v>348.97500000000002</v>
      </c>
      <c r="V15">
        <v>18.140333999999999</v>
      </c>
      <c r="W15">
        <v>43.704000000000001</v>
      </c>
      <c r="X15">
        <v>147.515625</v>
      </c>
      <c r="Y15">
        <v>0</v>
      </c>
      <c r="Z15">
        <v>13.1076</v>
      </c>
      <c r="AA15">
        <v>14.04936</v>
      </c>
      <c r="AB15">
        <v>41.864567000000001</v>
      </c>
      <c r="AC15">
        <v>30.573592999999999</v>
      </c>
      <c r="AD15">
        <v>19.143301000000001</v>
      </c>
      <c r="AE15">
        <v>51.987209</v>
      </c>
      <c r="AF15">
        <v>8.4434509999999996</v>
      </c>
      <c r="AG15">
        <v>41.778542000000002</v>
      </c>
      <c r="AH15">
        <v>97.893163999999999</v>
      </c>
      <c r="AI15">
        <v>3.3479899999999998</v>
      </c>
      <c r="AJ15">
        <v>0</v>
      </c>
      <c r="AK15">
        <v>55.603538</v>
      </c>
      <c r="AL15">
        <v>81.921000000000006</v>
      </c>
      <c r="AM15">
        <v>16.588864999999998</v>
      </c>
      <c r="AN15">
        <v>1.00939</v>
      </c>
      <c r="AO15">
        <v>0</v>
      </c>
      <c r="AP15">
        <v>0</v>
      </c>
      <c r="AQ15">
        <v>26.273875</v>
      </c>
      <c r="AR15">
        <v>37.536000000000001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0.72815200000000002</v>
      </c>
      <c r="AZ15">
        <v>0</v>
      </c>
      <c r="BA15">
        <v>1.1132519999999999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3393.706306</v>
      </c>
    </row>
    <row r="16" spans="1:121">
      <c r="A16" t="s">
        <v>58</v>
      </c>
      <c r="B16">
        <v>0</v>
      </c>
      <c r="C16">
        <v>0</v>
      </c>
      <c r="D16">
        <v>37.956654</v>
      </c>
      <c r="E16">
        <v>0</v>
      </c>
      <c r="F16">
        <v>0</v>
      </c>
      <c r="G16">
        <v>69.113202000000001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139.13643400000001</v>
      </c>
      <c r="Q16">
        <v>20.755001</v>
      </c>
      <c r="R16">
        <v>43.050736999999998</v>
      </c>
      <c r="S16">
        <v>26.717787000000001</v>
      </c>
      <c r="T16">
        <v>0</v>
      </c>
      <c r="U16">
        <v>348.97500000000002</v>
      </c>
      <c r="V16">
        <v>18.140333999999999</v>
      </c>
      <c r="W16">
        <v>43.704000000000001</v>
      </c>
      <c r="X16">
        <v>147.515625</v>
      </c>
      <c r="Y16">
        <v>0</v>
      </c>
      <c r="Z16">
        <v>13.1076</v>
      </c>
      <c r="AA16">
        <v>14.04936</v>
      </c>
      <c r="AB16">
        <v>41.864567000000001</v>
      </c>
      <c r="AC16">
        <v>30.573592999999999</v>
      </c>
      <c r="AD16">
        <v>19.143301000000001</v>
      </c>
      <c r="AE16">
        <v>51.987209</v>
      </c>
      <c r="AF16">
        <v>8.4434509999999996</v>
      </c>
      <c r="AG16">
        <v>41.778542000000002</v>
      </c>
      <c r="AH16">
        <v>97.893163999999999</v>
      </c>
      <c r="AI16">
        <v>3.3479899999999998</v>
      </c>
      <c r="AJ16">
        <v>0</v>
      </c>
      <c r="AK16">
        <v>55.603538</v>
      </c>
      <c r="AL16">
        <v>81.921000000000006</v>
      </c>
      <c r="AM16">
        <v>16.588864999999998</v>
      </c>
      <c r="AN16">
        <v>1.00939</v>
      </c>
      <c r="AO16">
        <v>0</v>
      </c>
      <c r="AP16">
        <v>0</v>
      </c>
      <c r="AQ16">
        <v>26.273875</v>
      </c>
      <c r="AR16">
        <v>37.536000000000001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0.72815200000000002</v>
      </c>
      <c r="AZ16">
        <v>0</v>
      </c>
      <c r="BA16">
        <v>1.1132519999999999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3393.706306</v>
      </c>
    </row>
    <row r="17" spans="1:117">
      <c r="A17" t="s">
        <v>59</v>
      </c>
      <c r="B17">
        <v>0</v>
      </c>
      <c r="C17">
        <v>0</v>
      </c>
      <c r="D17">
        <v>37.956654</v>
      </c>
      <c r="E17">
        <v>0</v>
      </c>
      <c r="F17">
        <v>0</v>
      </c>
      <c r="G17">
        <v>69.113202000000001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139.13643400000001</v>
      </c>
      <c r="Q17">
        <v>20.755001</v>
      </c>
      <c r="R17">
        <v>43.050736999999998</v>
      </c>
      <c r="S17">
        <v>26.717787000000001</v>
      </c>
      <c r="T17">
        <v>0</v>
      </c>
      <c r="U17">
        <v>348.97500000000002</v>
      </c>
      <c r="V17">
        <v>18.140333999999999</v>
      </c>
      <c r="W17">
        <v>43.704000000000001</v>
      </c>
      <c r="X17">
        <v>147.515625</v>
      </c>
      <c r="Y17">
        <v>0</v>
      </c>
      <c r="Z17">
        <v>13.1076</v>
      </c>
      <c r="AA17">
        <v>14.04936</v>
      </c>
      <c r="AB17">
        <v>41.864567000000001</v>
      </c>
      <c r="AC17">
        <v>30.573592999999999</v>
      </c>
      <c r="AD17">
        <v>19.143301000000001</v>
      </c>
      <c r="AE17">
        <v>51.987209</v>
      </c>
      <c r="AF17">
        <v>8.4434509999999996</v>
      </c>
      <c r="AG17">
        <v>41.778542000000002</v>
      </c>
      <c r="AH17">
        <v>97.893163999999999</v>
      </c>
      <c r="AI17">
        <v>3.3479899999999998</v>
      </c>
      <c r="AJ17">
        <v>0</v>
      </c>
      <c r="AK17">
        <v>55.603538</v>
      </c>
      <c r="AL17">
        <v>81.921000000000006</v>
      </c>
      <c r="AM17">
        <v>16.588864999999998</v>
      </c>
      <c r="AN17">
        <v>1.00939</v>
      </c>
      <c r="AO17">
        <v>0</v>
      </c>
      <c r="AP17">
        <v>1.2809999999999999</v>
      </c>
      <c r="AQ17">
        <v>26.273875</v>
      </c>
      <c r="AR17">
        <v>37.536000000000001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0.72815200000000002</v>
      </c>
      <c r="AZ17">
        <v>0</v>
      </c>
      <c r="BA17">
        <v>1.1132519999999999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3394.987306</v>
      </c>
    </row>
    <row r="18" spans="1:117">
      <c r="A18" t="s">
        <v>60</v>
      </c>
      <c r="B18">
        <v>0</v>
      </c>
      <c r="C18">
        <v>0</v>
      </c>
      <c r="D18">
        <v>37.956654</v>
      </c>
      <c r="E18">
        <v>0</v>
      </c>
      <c r="F18">
        <v>0</v>
      </c>
      <c r="G18">
        <v>69.113202000000001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139.13643400000001</v>
      </c>
      <c r="Q18">
        <v>20.755001</v>
      </c>
      <c r="R18">
        <v>43.050736999999998</v>
      </c>
      <c r="S18">
        <v>26.717787000000001</v>
      </c>
      <c r="T18">
        <v>0</v>
      </c>
      <c r="U18">
        <v>348.97500000000002</v>
      </c>
      <c r="V18">
        <v>18.140333999999999</v>
      </c>
      <c r="W18">
        <v>43.704000000000001</v>
      </c>
      <c r="X18">
        <v>147.515625</v>
      </c>
      <c r="Y18">
        <v>0</v>
      </c>
      <c r="Z18">
        <v>13.1076</v>
      </c>
      <c r="AA18">
        <v>14.04936</v>
      </c>
      <c r="AB18">
        <v>41.864567000000001</v>
      </c>
      <c r="AC18">
        <v>30.573592999999999</v>
      </c>
      <c r="AD18">
        <v>19.143301000000001</v>
      </c>
      <c r="AE18">
        <v>51.987209</v>
      </c>
      <c r="AF18">
        <v>8.4434509999999996</v>
      </c>
      <c r="AG18">
        <v>41.778542000000002</v>
      </c>
      <c r="AH18">
        <v>97.893163999999999</v>
      </c>
      <c r="AI18">
        <v>3.3479899999999998</v>
      </c>
      <c r="AJ18">
        <v>0</v>
      </c>
      <c r="AK18">
        <v>55.603538</v>
      </c>
      <c r="AL18">
        <v>81.921000000000006</v>
      </c>
      <c r="AM18">
        <v>16.588864999999998</v>
      </c>
      <c r="AN18">
        <v>1.00939</v>
      </c>
      <c r="AO18">
        <v>0</v>
      </c>
      <c r="AP18">
        <v>1.2809999999999999</v>
      </c>
      <c r="AQ18">
        <v>26.273875</v>
      </c>
      <c r="AR18">
        <v>37.536000000000001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0.72815200000000002</v>
      </c>
      <c r="AZ18">
        <v>0</v>
      </c>
      <c r="BA18">
        <v>1.1132519999999999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3394.987306</v>
      </c>
    </row>
    <row r="19" spans="1:117">
      <c r="A19" t="s">
        <v>61</v>
      </c>
      <c r="B19">
        <v>0</v>
      </c>
      <c r="C19">
        <v>0</v>
      </c>
      <c r="D19">
        <v>37.956654</v>
      </c>
      <c r="E19">
        <v>0</v>
      </c>
      <c r="F19">
        <v>0</v>
      </c>
      <c r="G19">
        <v>69.113202000000001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139.13643400000001</v>
      </c>
      <c r="Q19">
        <v>20.755001</v>
      </c>
      <c r="R19">
        <v>43.050736999999998</v>
      </c>
      <c r="S19">
        <v>26.717787000000001</v>
      </c>
      <c r="T19">
        <v>0</v>
      </c>
      <c r="U19">
        <v>348.97500000000002</v>
      </c>
      <c r="V19">
        <v>18.140333999999999</v>
      </c>
      <c r="W19">
        <v>43.704000000000001</v>
      </c>
      <c r="X19">
        <v>147.515625</v>
      </c>
      <c r="Y19">
        <v>0</v>
      </c>
      <c r="Z19">
        <v>13.1076</v>
      </c>
      <c r="AA19">
        <v>14.04936</v>
      </c>
      <c r="AB19">
        <v>41.864567000000001</v>
      </c>
      <c r="AC19">
        <v>30.573592999999999</v>
      </c>
      <c r="AD19">
        <v>19.143301000000001</v>
      </c>
      <c r="AE19">
        <v>51.987209</v>
      </c>
      <c r="AF19">
        <v>8.4434509999999996</v>
      </c>
      <c r="AG19">
        <v>41.778542000000002</v>
      </c>
      <c r="AH19">
        <v>97.893163999999999</v>
      </c>
      <c r="AI19">
        <v>3.3479899999999998</v>
      </c>
      <c r="AJ19">
        <v>0</v>
      </c>
      <c r="AK19">
        <v>55.603538</v>
      </c>
      <c r="AL19">
        <v>81.921000000000006</v>
      </c>
      <c r="AM19">
        <v>16.588864999999998</v>
      </c>
      <c r="AN19">
        <v>1.00939</v>
      </c>
      <c r="AO19">
        <v>0</v>
      </c>
      <c r="AP19">
        <v>9.6074999999999999</v>
      </c>
      <c r="AQ19">
        <v>26.273875</v>
      </c>
      <c r="AR19">
        <v>37.536000000000001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0.72815200000000002</v>
      </c>
      <c r="AZ19">
        <v>0</v>
      </c>
      <c r="BA19">
        <v>1.1132519999999999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3403.3138060000001</v>
      </c>
    </row>
    <row r="20" spans="1:117">
      <c r="A20" t="s">
        <v>62</v>
      </c>
      <c r="B20">
        <v>0</v>
      </c>
      <c r="C20">
        <v>0</v>
      </c>
      <c r="D20">
        <v>37.956654</v>
      </c>
      <c r="E20">
        <v>0</v>
      </c>
      <c r="F20">
        <v>0</v>
      </c>
      <c r="G20">
        <v>69.113202000000001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139.13643400000001</v>
      </c>
      <c r="Q20">
        <v>20.755001</v>
      </c>
      <c r="R20">
        <v>43.050736999999998</v>
      </c>
      <c r="S20">
        <v>26.717787000000001</v>
      </c>
      <c r="T20">
        <v>0</v>
      </c>
      <c r="U20">
        <v>348.97500000000002</v>
      </c>
      <c r="V20">
        <v>18.140333999999999</v>
      </c>
      <c r="W20">
        <v>43.704000000000001</v>
      </c>
      <c r="X20">
        <v>147.515625</v>
      </c>
      <c r="Y20">
        <v>0</v>
      </c>
      <c r="Z20">
        <v>13.1076</v>
      </c>
      <c r="AA20">
        <v>14.04936</v>
      </c>
      <c r="AB20">
        <v>41.864567000000001</v>
      </c>
      <c r="AC20">
        <v>30.573592999999999</v>
      </c>
      <c r="AD20">
        <v>19.143301000000001</v>
      </c>
      <c r="AE20">
        <v>51.987209</v>
      </c>
      <c r="AF20">
        <v>8.4434509999999996</v>
      </c>
      <c r="AG20">
        <v>41.778542000000002</v>
      </c>
      <c r="AH20">
        <v>97.893163999999999</v>
      </c>
      <c r="AI20">
        <v>3.3479899999999998</v>
      </c>
      <c r="AJ20">
        <v>0</v>
      </c>
      <c r="AK20">
        <v>55.603538</v>
      </c>
      <c r="AL20">
        <v>81.921000000000006</v>
      </c>
      <c r="AM20">
        <v>16.588864999999998</v>
      </c>
      <c r="AN20">
        <v>1.00939</v>
      </c>
      <c r="AO20">
        <v>0</v>
      </c>
      <c r="AP20">
        <v>9.6074999999999999</v>
      </c>
      <c r="AQ20">
        <v>17.515916000000001</v>
      </c>
      <c r="AR20">
        <v>37.536000000000001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0.72815200000000002</v>
      </c>
      <c r="AZ20">
        <v>0</v>
      </c>
      <c r="BA20">
        <v>1.1132519999999999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3394.5558470000001</v>
      </c>
    </row>
    <row r="21" spans="1:117">
      <c r="A21" t="s">
        <v>63</v>
      </c>
      <c r="B21">
        <v>0</v>
      </c>
      <c r="C21">
        <v>0</v>
      </c>
      <c r="D21">
        <v>37.956654</v>
      </c>
      <c r="E21">
        <v>0</v>
      </c>
      <c r="F21">
        <v>0</v>
      </c>
      <c r="G21">
        <v>69.113202000000001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139.13643400000001</v>
      </c>
      <c r="Q21">
        <v>20.755001</v>
      </c>
      <c r="R21">
        <v>43.050736999999998</v>
      </c>
      <c r="S21">
        <v>26.717787000000001</v>
      </c>
      <c r="T21">
        <v>0</v>
      </c>
      <c r="U21">
        <v>348.97500000000002</v>
      </c>
      <c r="V21">
        <v>18.140333999999999</v>
      </c>
      <c r="W21">
        <v>43.704000000000001</v>
      </c>
      <c r="X21">
        <v>147.515625</v>
      </c>
      <c r="Y21">
        <v>0</v>
      </c>
      <c r="Z21">
        <v>13.1076</v>
      </c>
      <c r="AA21">
        <v>14.04936</v>
      </c>
      <c r="AB21">
        <v>41.864567000000001</v>
      </c>
      <c r="AC21">
        <v>30.573592999999999</v>
      </c>
      <c r="AD21">
        <v>19.143301000000001</v>
      </c>
      <c r="AE21">
        <v>51.987209</v>
      </c>
      <c r="AF21">
        <v>8.4434509999999996</v>
      </c>
      <c r="AG21">
        <v>41.778542000000002</v>
      </c>
      <c r="AH21">
        <v>97.893163999999999</v>
      </c>
      <c r="AI21">
        <v>3.3479899999999998</v>
      </c>
      <c r="AJ21">
        <v>0</v>
      </c>
      <c r="AK21">
        <v>55.603538</v>
      </c>
      <c r="AL21">
        <v>81.921000000000006</v>
      </c>
      <c r="AM21">
        <v>16.588864999999998</v>
      </c>
      <c r="AN21">
        <v>1.00939</v>
      </c>
      <c r="AO21">
        <v>0</v>
      </c>
      <c r="AP21">
        <v>9.6074999999999999</v>
      </c>
      <c r="AQ21">
        <v>0</v>
      </c>
      <c r="AR21">
        <v>37.536000000000001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0.72815200000000002</v>
      </c>
      <c r="AZ21">
        <v>0.220829</v>
      </c>
      <c r="BA21">
        <v>1.1132519999999999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3377.2607600000001</v>
      </c>
    </row>
    <row r="22" spans="1:117">
      <c r="A22" t="s">
        <v>64</v>
      </c>
      <c r="B22">
        <v>0</v>
      </c>
      <c r="C22">
        <v>0</v>
      </c>
      <c r="D22">
        <v>37.956654</v>
      </c>
      <c r="E22">
        <v>0</v>
      </c>
      <c r="F22">
        <v>0</v>
      </c>
      <c r="G22">
        <v>69.113202000000001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139.13643400000001</v>
      </c>
      <c r="Q22">
        <v>20.755001</v>
      </c>
      <c r="R22">
        <v>43.050736999999998</v>
      </c>
      <c r="S22">
        <v>26.717787000000001</v>
      </c>
      <c r="T22">
        <v>0</v>
      </c>
      <c r="U22">
        <v>348.97500000000002</v>
      </c>
      <c r="V22">
        <v>18.140333999999999</v>
      </c>
      <c r="W22">
        <v>43.704000000000001</v>
      </c>
      <c r="X22">
        <v>147.515625</v>
      </c>
      <c r="Y22">
        <v>0</v>
      </c>
      <c r="Z22">
        <v>13.1076</v>
      </c>
      <c r="AA22">
        <v>28.09872</v>
      </c>
      <c r="AB22">
        <v>41.864567000000001</v>
      </c>
      <c r="AC22">
        <v>30.573592999999999</v>
      </c>
      <c r="AD22">
        <v>19.143301000000001</v>
      </c>
      <c r="AE22">
        <v>51.987209</v>
      </c>
      <c r="AF22">
        <v>8.4434509999999996</v>
      </c>
      <c r="AG22">
        <v>41.778542000000002</v>
      </c>
      <c r="AH22">
        <v>97.893163999999999</v>
      </c>
      <c r="AI22">
        <v>3.3479899999999998</v>
      </c>
      <c r="AJ22">
        <v>0</v>
      </c>
      <c r="AK22">
        <v>55.603538</v>
      </c>
      <c r="AL22">
        <v>81.921000000000006</v>
      </c>
      <c r="AM22">
        <v>16.588864999999998</v>
      </c>
      <c r="AN22">
        <v>1.00939</v>
      </c>
      <c r="AO22">
        <v>0</v>
      </c>
      <c r="AP22">
        <v>9.6074999999999999</v>
      </c>
      <c r="AQ22">
        <v>0</v>
      </c>
      <c r="AR22">
        <v>37.536000000000001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0.72815200000000002</v>
      </c>
      <c r="AZ22">
        <v>0.60728000000000004</v>
      </c>
      <c r="BA22">
        <v>1.1132519999999999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3391.6965710000004</v>
      </c>
    </row>
    <row r="23" spans="1:117">
      <c r="A23" t="s">
        <v>65</v>
      </c>
      <c r="B23">
        <v>0</v>
      </c>
      <c r="C23">
        <v>0</v>
      </c>
      <c r="D23">
        <v>37.956654</v>
      </c>
      <c r="E23">
        <v>0</v>
      </c>
      <c r="F23">
        <v>0</v>
      </c>
      <c r="G23">
        <v>69.113202000000001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139.13643400000001</v>
      </c>
      <c r="Q23">
        <v>20.755001</v>
      </c>
      <c r="R23">
        <v>43.050736999999998</v>
      </c>
      <c r="S23">
        <v>26.717787000000001</v>
      </c>
      <c r="T23">
        <v>0</v>
      </c>
      <c r="U23">
        <v>348.97500000000002</v>
      </c>
      <c r="V23">
        <v>18.140333999999999</v>
      </c>
      <c r="W23">
        <v>43.704000000000001</v>
      </c>
      <c r="X23">
        <v>147.515625</v>
      </c>
      <c r="Y23">
        <v>0</v>
      </c>
      <c r="Z23">
        <v>13.1076</v>
      </c>
      <c r="AA23">
        <v>28.09872</v>
      </c>
      <c r="AB23">
        <v>41.864567000000001</v>
      </c>
      <c r="AC23">
        <v>30.573592999999999</v>
      </c>
      <c r="AD23">
        <v>19.143301000000001</v>
      </c>
      <c r="AE23">
        <v>51.987209</v>
      </c>
      <c r="AF23">
        <v>8.4434509999999996</v>
      </c>
      <c r="AG23">
        <v>41.778542000000002</v>
      </c>
      <c r="AH23">
        <v>97.893163999999999</v>
      </c>
      <c r="AI23">
        <v>9.3743700000000008</v>
      </c>
      <c r="AJ23">
        <v>0</v>
      </c>
      <c r="AK23">
        <v>55.603538</v>
      </c>
      <c r="AL23">
        <v>81.921000000000006</v>
      </c>
      <c r="AM23">
        <v>16.588864999999998</v>
      </c>
      <c r="AN23">
        <v>1.00939</v>
      </c>
      <c r="AO23">
        <v>0</v>
      </c>
      <c r="AP23">
        <v>9.6074999999999999</v>
      </c>
      <c r="AQ23">
        <v>0</v>
      </c>
      <c r="AR23">
        <v>37.536000000000001</v>
      </c>
      <c r="AS23">
        <v>33.873497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0.72815200000000002</v>
      </c>
      <c r="AZ23">
        <v>0.60728000000000004</v>
      </c>
      <c r="BA23">
        <v>1.1132519999999999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3399.3714510000004</v>
      </c>
    </row>
    <row r="24" spans="1:117">
      <c r="A24" t="s">
        <v>66</v>
      </c>
      <c r="B24">
        <v>0</v>
      </c>
      <c r="C24">
        <v>0</v>
      </c>
      <c r="D24">
        <v>37.956654</v>
      </c>
      <c r="E24">
        <v>0</v>
      </c>
      <c r="F24">
        <v>0</v>
      </c>
      <c r="G24">
        <v>69.113202000000001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139.13643400000001</v>
      </c>
      <c r="Q24">
        <v>20.755001</v>
      </c>
      <c r="R24">
        <v>43.050736999999998</v>
      </c>
      <c r="S24">
        <v>26.717787000000001</v>
      </c>
      <c r="T24">
        <v>0</v>
      </c>
      <c r="U24">
        <v>348.97500000000002</v>
      </c>
      <c r="V24">
        <v>18.140333999999999</v>
      </c>
      <c r="W24">
        <v>43.704000000000001</v>
      </c>
      <c r="X24">
        <v>147.515625</v>
      </c>
      <c r="Y24">
        <v>0</v>
      </c>
      <c r="Z24">
        <v>13.1076</v>
      </c>
      <c r="AA24">
        <v>28.09872</v>
      </c>
      <c r="AB24">
        <v>41.864567000000001</v>
      </c>
      <c r="AC24">
        <v>30.573592999999999</v>
      </c>
      <c r="AD24">
        <v>19.143301000000001</v>
      </c>
      <c r="AE24">
        <v>51.987209</v>
      </c>
      <c r="AF24">
        <v>8.4434509999999996</v>
      </c>
      <c r="AG24">
        <v>41.778542000000002</v>
      </c>
      <c r="AH24">
        <v>97.893163999999999</v>
      </c>
      <c r="AI24">
        <v>52.362552000000001</v>
      </c>
      <c r="AJ24">
        <v>0</v>
      </c>
      <c r="AK24">
        <v>55.603538</v>
      </c>
      <c r="AL24">
        <v>81.921000000000006</v>
      </c>
      <c r="AM24">
        <v>16.588864999999998</v>
      </c>
      <c r="AN24">
        <v>1.00939</v>
      </c>
      <c r="AO24">
        <v>0</v>
      </c>
      <c r="AP24">
        <v>0.64049999999999996</v>
      </c>
      <c r="AQ24">
        <v>0</v>
      </c>
      <c r="AR24">
        <v>37.536000000000001</v>
      </c>
      <c r="AS24">
        <v>33.873497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0.72815200000000002</v>
      </c>
      <c r="AZ24">
        <v>0.82810899999999998</v>
      </c>
      <c r="BA24">
        <v>1.1132519999999999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3433.6134620000003</v>
      </c>
    </row>
    <row r="25" spans="1:117">
      <c r="A25" t="s">
        <v>67</v>
      </c>
      <c r="B25">
        <v>0</v>
      </c>
      <c r="C25">
        <v>0</v>
      </c>
      <c r="D25">
        <v>37.956654</v>
      </c>
      <c r="E25">
        <v>0</v>
      </c>
      <c r="F25">
        <v>0</v>
      </c>
      <c r="G25">
        <v>69.113202000000001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139.13643400000001</v>
      </c>
      <c r="Q25">
        <v>20.755001</v>
      </c>
      <c r="R25">
        <v>43.050736999999998</v>
      </c>
      <c r="S25">
        <v>26.717787000000001</v>
      </c>
      <c r="T25">
        <v>0</v>
      </c>
      <c r="U25">
        <v>348.97500000000002</v>
      </c>
      <c r="V25">
        <v>18.140333999999999</v>
      </c>
      <c r="W25">
        <v>43.704000000000001</v>
      </c>
      <c r="X25">
        <v>147.515625</v>
      </c>
      <c r="Y25">
        <v>0</v>
      </c>
      <c r="Z25">
        <v>13.1076</v>
      </c>
      <c r="AA25">
        <v>28.09872</v>
      </c>
      <c r="AB25">
        <v>41.864567000000001</v>
      </c>
      <c r="AC25">
        <v>30.573592999999999</v>
      </c>
      <c r="AD25">
        <v>19.143301000000001</v>
      </c>
      <c r="AE25">
        <v>51.987209</v>
      </c>
      <c r="AF25">
        <v>8.4434509999999996</v>
      </c>
      <c r="AG25">
        <v>41.778542000000002</v>
      </c>
      <c r="AH25">
        <v>97.893163999999999</v>
      </c>
      <c r="AI25">
        <v>52.362552000000001</v>
      </c>
      <c r="AJ25">
        <v>0</v>
      </c>
      <c r="AK25">
        <v>55.603538</v>
      </c>
      <c r="AL25">
        <v>81.921000000000006</v>
      </c>
      <c r="AM25">
        <v>16.588864999999998</v>
      </c>
      <c r="AN25">
        <v>1.00939</v>
      </c>
      <c r="AO25">
        <v>0</v>
      </c>
      <c r="AP25">
        <v>3.2025000000000001</v>
      </c>
      <c r="AQ25">
        <v>0</v>
      </c>
      <c r="AR25">
        <v>37.536000000000001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0.72815200000000002</v>
      </c>
      <c r="AZ25">
        <v>1.2145600000000001</v>
      </c>
      <c r="BA25">
        <v>1.1132519999999999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3434.9134129999998</v>
      </c>
    </row>
    <row r="26" spans="1:117">
      <c r="A26" t="s">
        <v>68</v>
      </c>
      <c r="B26">
        <v>0</v>
      </c>
      <c r="C26">
        <v>0</v>
      </c>
      <c r="D26">
        <v>37.956654</v>
      </c>
      <c r="E26">
        <v>0</v>
      </c>
      <c r="F26">
        <v>0</v>
      </c>
      <c r="G26">
        <v>69.113202000000001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139.13643400000001</v>
      </c>
      <c r="Q26">
        <v>20.755001</v>
      </c>
      <c r="R26">
        <v>43.050736999999998</v>
      </c>
      <c r="S26">
        <v>26.717787000000001</v>
      </c>
      <c r="T26">
        <v>0</v>
      </c>
      <c r="U26">
        <v>348.97500000000002</v>
      </c>
      <c r="V26">
        <v>18.140333999999999</v>
      </c>
      <c r="W26">
        <v>43.704000000000001</v>
      </c>
      <c r="X26">
        <v>147.515625</v>
      </c>
      <c r="Y26">
        <v>0</v>
      </c>
      <c r="Z26">
        <v>13.1076</v>
      </c>
      <c r="AA26">
        <v>28.09872</v>
      </c>
      <c r="AB26">
        <v>41.864567000000001</v>
      </c>
      <c r="AC26">
        <v>30.573592999999999</v>
      </c>
      <c r="AD26">
        <v>19.143301000000001</v>
      </c>
      <c r="AE26">
        <v>51.987209</v>
      </c>
      <c r="AF26">
        <v>8.4434509999999996</v>
      </c>
      <c r="AG26">
        <v>41.778542000000002</v>
      </c>
      <c r="AH26">
        <v>97.893163999999999</v>
      </c>
      <c r="AI26">
        <v>52.362552000000001</v>
      </c>
      <c r="AJ26">
        <v>0</v>
      </c>
      <c r="AK26">
        <v>55.603538</v>
      </c>
      <c r="AL26">
        <v>81.921000000000006</v>
      </c>
      <c r="AM26">
        <v>16.588864999999998</v>
      </c>
      <c r="AN26">
        <v>1.00939</v>
      </c>
      <c r="AO26">
        <v>0</v>
      </c>
      <c r="AP26">
        <v>3.2025000000000001</v>
      </c>
      <c r="AQ26">
        <v>0</v>
      </c>
      <c r="AR26">
        <v>37.536000000000001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0.72815200000000002</v>
      </c>
      <c r="AZ26">
        <v>1.2145600000000001</v>
      </c>
      <c r="BA26">
        <v>1.1132519999999999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3434.9134129999998</v>
      </c>
    </row>
    <row r="27" spans="1:117">
      <c r="A27" t="s">
        <v>69</v>
      </c>
      <c r="B27">
        <v>0</v>
      </c>
      <c r="C27">
        <v>0</v>
      </c>
      <c r="D27">
        <v>37.956654</v>
      </c>
      <c r="E27">
        <v>0</v>
      </c>
      <c r="F27">
        <v>0</v>
      </c>
      <c r="G27">
        <v>66.809427999999997</v>
      </c>
      <c r="H27">
        <v>0</v>
      </c>
      <c r="I27">
        <v>0</v>
      </c>
      <c r="J27">
        <v>83.849665999999999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139.13643400000001</v>
      </c>
      <c r="Q27">
        <v>20.755001</v>
      </c>
      <c r="R27">
        <v>43.050736999999998</v>
      </c>
      <c r="S27">
        <v>26.717787000000001</v>
      </c>
      <c r="T27">
        <v>0</v>
      </c>
      <c r="U27">
        <v>348.97500000000002</v>
      </c>
      <c r="V27">
        <v>18.140333999999999</v>
      </c>
      <c r="W27">
        <v>43.704000000000001</v>
      </c>
      <c r="X27">
        <v>147.515625</v>
      </c>
      <c r="Y27">
        <v>0</v>
      </c>
      <c r="Z27">
        <v>19.6614</v>
      </c>
      <c r="AA27">
        <v>23.7</v>
      </c>
      <c r="AB27">
        <v>41.864567000000001</v>
      </c>
      <c r="AC27">
        <v>30.573592999999999</v>
      </c>
      <c r="AD27">
        <v>19.143301000000001</v>
      </c>
      <c r="AE27">
        <v>51.987209</v>
      </c>
      <c r="AF27">
        <v>8.4434509999999996</v>
      </c>
      <c r="AG27">
        <v>41.778542000000002</v>
      </c>
      <c r="AH27">
        <v>97.893163999999999</v>
      </c>
      <c r="AI27">
        <v>52.362552000000001</v>
      </c>
      <c r="AJ27">
        <v>0</v>
      </c>
      <c r="AK27">
        <v>55.603538</v>
      </c>
      <c r="AL27">
        <v>81.921000000000006</v>
      </c>
      <c r="AM27">
        <v>16.588864999999998</v>
      </c>
      <c r="AN27">
        <v>1.00939</v>
      </c>
      <c r="AO27">
        <v>0</v>
      </c>
      <c r="AP27">
        <v>1.2809999999999999</v>
      </c>
      <c r="AQ27">
        <v>0</v>
      </c>
      <c r="AR27">
        <v>37.536000000000001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0.72815200000000002</v>
      </c>
      <c r="AZ27">
        <v>1.2145600000000001</v>
      </c>
      <c r="BA27">
        <v>1.1132519999999999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3432.8432189999999</v>
      </c>
    </row>
    <row r="28" spans="1:117">
      <c r="A28" t="s">
        <v>70</v>
      </c>
      <c r="B28">
        <v>0</v>
      </c>
      <c r="C28">
        <v>0</v>
      </c>
      <c r="D28">
        <v>37.956654</v>
      </c>
      <c r="E28">
        <v>0</v>
      </c>
      <c r="F28">
        <v>0</v>
      </c>
      <c r="G28">
        <v>66.809427999999997</v>
      </c>
      <c r="H28">
        <v>0</v>
      </c>
      <c r="I28">
        <v>0</v>
      </c>
      <c r="J28">
        <v>83.849665999999999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139.13643400000001</v>
      </c>
      <c r="Q28">
        <v>20.755001</v>
      </c>
      <c r="R28">
        <v>43.050736999999998</v>
      </c>
      <c r="S28">
        <v>26.717787000000001</v>
      </c>
      <c r="T28">
        <v>0</v>
      </c>
      <c r="U28">
        <v>348.97500000000002</v>
      </c>
      <c r="V28">
        <v>18.140333999999999</v>
      </c>
      <c r="W28">
        <v>43.704000000000001</v>
      </c>
      <c r="X28">
        <v>147.515625</v>
      </c>
      <c r="Y28">
        <v>0</v>
      </c>
      <c r="Z28">
        <v>19.6614</v>
      </c>
      <c r="AA28">
        <v>23.7</v>
      </c>
      <c r="AB28">
        <v>41.864567000000001</v>
      </c>
      <c r="AC28">
        <v>30.573592999999999</v>
      </c>
      <c r="AD28">
        <v>19.143301000000001</v>
      </c>
      <c r="AE28">
        <v>51.987209</v>
      </c>
      <c r="AF28">
        <v>8.4434509999999996</v>
      </c>
      <c r="AG28">
        <v>41.778542000000002</v>
      </c>
      <c r="AH28">
        <v>97.893163999999999</v>
      </c>
      <c r="AI28">
        <v>52.362552000000001</v>
      </c>
      <c r="AJ28">
        <v>0</v>
      </c>
      <c r="AK28">
        <v>55.603538</v>
      </c>
      <c r="AL28">
        <v>81.921000000000006</v>
      </c>
      <c r="AM28">
        <v>16.588864999999998</v>
      </c>
      <c r="AN28">
        <v>1.00939</v>
      </c>
      <c r="AO28">
        <v>0</v>
      </c>
      <c r="AP28">
        <v>1.2809999999999999</v>
      </c>
      <c r="AQ28">
        <v>0</v>
      </c>
      <c r="AR28">
        <v>37.536000000000001</v>
      </c>
      <c r="AS28">
        <v>33.873497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0.72815200000000002</v>
      </c>
      <c r="AZ28">
        <v>1.2145600000000001</v>
      </c>
      <c r="BA28">
        <v>1.1132519999999999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3432.8432189999999</v>
      </c>
    </row>
    <row r="29" spans="1:117">
      <c r="A29" t="s">
        <v>71</v>
      </c>
      <c r="B29">
        <v>0</v>
      </c>
      <c r="C29">
        <v>0</v>
      </c>
      <c r="D29">
        <v>37.956654</v>
      </c>
      <c r="E29">
        <v>0</v>
      </c>
      <c r="F29">
        <v>0</v>
      </c>
      <c r="G29">
        <v>66.809427999999997</v>
      </c>
      <c r="H29">
        <v>0</v>
      </c>
      <c r="I29">
        <v>0</v>
      </c>
      <c r="J29">
        <v>83.849665999999999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139.13643400000001</v>
      </c>
      <c r="Q29">
        <v>20.755001</v>
      </c>
      <c r="R29">
        <v>43.050736999999998</v>
      </c>
      <c r="S29">
        <v>26.717787000000001</v>
      </c>
      <c r="T29">
        <v>0</v>
      </c>
      <c r="U29">
        <v>348.97500000000002</v>
      </c>
      <c r="V29">
        <v>18.140333999999999</v>
      </c>
      <c r="W29">
        <v>43.704000000000001</v>
      </c>
      <c r="X29">
        <v>147.515625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41.778542000000002</v>
      </c>
      <c r="AH29">
        <v>97.893163999999999</v>
      </c>
      <c r="AI29">
        <v>52.362552000000001</v>
      </c>
      <c r="AJ29">
        <v>0</v>
      </c>
      <c r="AK29">
        <v>55.603538</v>
      </c>
      <c r="AL29">
        <v>82.501999999999995</v>
      </c>
      <c r="AM29">
        <v>16.588864999999998</v>
      </c>
      <c r="AN29">
        <v>1.00939</v>
      </c>
      <c r="AO29">
        <v>0</v>
      </c>
      <c r="AP29">
        <v>1.2809999999999999</v>
      </c>
      <c r="AQ29">
        <v>0</v>
      </c>
      <c r="AR29">
        <v>37.536000000000001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0.72815200000000002</v>
      </c>
      <c r="AZ29">
        <v>1.8218399999999999</v>
      </c>
      <c r="BA29">
        <v>1.1132519999999999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3462.0512290000001</v>
      </c>
    </row>
    <row r="30" spans="1:117">
      <c r="A30" t="s">
        <v>72</v>
      </c>
      <c r="B30">
        <v>0</v>
      </c>
      <c r="C30">
        <v>0</v>
      </c>
      <c r="D30">
        <v>37.956654</v>
      </c>
      <c r="E30">
        <v>0</v>
      </c>
      <c r="F30">
        <v>0</v>
      </c>
      <c r="G30">
        <v>66.809427999999997</v>
      </c>
      <c r="H30">
        <v>0</v>
      </c>
      <c r="I30">
        <v>0</v>
      </c>
      <c r="J30">
        <v>83.849665999999999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139.13643400000001</v>
      </c>
      <c r="Q30">
        <v>20.755001</v>
      </c>
      <c r="R30">
        <v>43.050736999999998</v>
      </c>
      <c r="S30">
        <v>26.717787000000001</v>
      </c>
      <c r="T30">
        <v>0</v>
      </c>
      <c r="U30">
        <v>348.97500000000002</v>
      </c>
      <c r="V30">
        <v>18.140333999999999</v>
      </c>
      <c r="W30">
        <v>43.704000000000001</v>
      </c>
      <c r="X30">
        <v>147.515625</v>
      </c>
      <c r="Y30">
        <v>0</v>
      </c>
      <c r="Z30">
        <v>19.6614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41.778542000000002</v>
      </c>
      <c r="AH30">
        <v>97.893163999999999</v>
      </c>
      <c r="AI30">
        <v>6.6959780000000002</v>
      </c>
      <c r="AJ30">
        <v>0</v>
      </c>
      <c r="AK30">
        <v>55.603538</v>
      </c>
      <c r="AL30">
        <v>82.501999999999995</v>
      </c>
      <c r="AM30">
        <v>16.588864999999998</v>
      </c>
      <c r="AN30">
        <v>1.00939</v>
      </c>
      <c r="AO30">
        <v>0</v>
      </c>
      <c r="AP30">
        <v>1.2809999999999999</v>
      </c>
      <c r="AQ30">
        <v>0</v>
      </c>
      <c r="AR30">
        <v>37.536000000000001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0.72815200000000002</v>
      </c>
      <c r="AZ30">
        <v>1.8218399999999999</v>
      </c>
      <c r="BA30">
        <v>1.1132519999999999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3416.3846550000003</v>
      </c>
    </row>
    <row r="31" spans="1:117">
      <c r="A31" t="s">
        <v>73</v>
      </c>
      <c r="B31">
        <v>0</v>
      </c>
      <c r="C31">
        <v>0</v>
      </c>
      <c r="D31">
        <v>37.956654</v>
      </c>
      <c r="E31">
        <v>0</v>
      </c>
      <c r="F31">
        <v>0</v>
      </c>
      <c r="G31">
        <v>66.809427999999997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139.13643400000001</v>
      </c>
      <c r="Q31">
        <v>20.755001</v>
      </c>
      <c r="R31">
        <v>43.050736999999998</v>
      </c>
      <c r="S31">
        <v>26.717787000000001</v>
      </c>
      <c r="T31">
        <v>0</v>
      </c>
      <c r="U31">
        <v>348.97500000000002</v>
      </c>
      <c r="V31">
        <v>18.140333999999999</v>
      </c>
      <c r="W31">
        <v>43.704000000000001</v>
      </c>
      <c r="X31">
        <v>147.515625</v>
      </c>
      <c r="Y31">
        <v>0</v>
      </c>
      <c r="Z31">
        <v>19.6614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41.778542000000002</v>
      </c>
      <c r="AH31">
        <v>118.89858</v>
      </c>
      <c r="AI31">
        <v>3.3479899999999998</v>
      </c>
      <c r="AJ31">
        <v>0</v>
      </c>
      <c r="AK31">
        <v>55.603538</v>
      </c>
      <c r="AL31">
        <v>82.501999999999995</v>
      </c>
      <c r="AM31">
        <v>16.588864999999998</v>
      </c>
      <c r="AN31">
        <v>1.00939</v>
      </c>
      <c r="AO31">
        <v>0</v>
      </c>
      <c r="AP31">
        <v>1.2809999999999999</v>
      </c>
      <c r="AQ31">
        <v>0</v>
      </c>
      <c r="AR31">
        <v>37.536000000000001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0.72815200000000002</v>
      </c>
      <c r="AZ31">
        <v>1.8218399999999999</v>
      </c>
      <c r="BA31">
        <v>1.3512299999999999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3434.2800610000004</v>
      </c>
    </row>
    <row r="32" spans="1:117">
      <c r="A32" t="s">
        <v>74</v>
      </c>
      <c r="B32">
        <v>0</v>
      </c>
      <c r="C32">
        <v>0</v>
      </c>
      <c r="D32">
        <v>37.956654</v>
      </c>
      <c r="E32">
        <v>0</v>
      </c>
      <c r="F32">
        <v>0</v>
      </c>
      <c r="G32">
        <v>66.809427999999997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139.13643400000001</v>
      </c>
      <c r="Q32">
        <v>20.755001</v>
      </c>
      <c r="R32">
        <v>43.050736999999998</v>
      </c>
      <c r="S32">
        <v>26.717787000000001</v>
      </c>
      <c r="T32">
        <v>0</v>
      </c>
      <c r="U32">
        <v>348.97500000000002</v>
      </c>
      <c r="V32">
        <v>18.140333999999999</v>
      </c>
      <c r="W32">
        <v>43.704000000000001</v>
      </c>
      <c r="X32">
        <v>147.515625</v>
      </c>
      <c r="Y32">
        <v>0</v>
      </c>
      <c r="Z32">
        <v>19.6614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41.778542000000002</v>
      </c>
      <c r="AH32">
        <v>118.89858</v>
      </c>
      <c r="AI32">
        <v>3.3479899999999998</v>
      </c>
      <c r="AJ32">
        <v>0</v>
      </c>
      <c r="AK32">
        <v>55.603538</v>
      </c>
      <c r="AL32">
        <v>82.501999999999995</v>
      </c>
      <c r="AM32">
        <v>16.588864999999998</v>
      </c>
      <c r="AN32">
        <v>1.00939</v>
      </c>
      <c r="AO32">
        <v>0</v>
      </c>
      <c r="AP32">
        <v>1.2809999999999999</v>
      </c>
      <c r="AQ32">
        <v>0</v>
      </c>
      <c r="AR32">
        <v>37.536000000000001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0.72815200000000002</v>
      </c>
      <c r="AZ32">
        <v>1.8218399999999999</v>
      </c>
      <c r="BA32">
        <v>1.3512299999999999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3434.2800610000004</v>
      </c>
    </row>
    <row r="33" spans="1:117">
      <c r="A33" t="s">
        <v>75</v>
      </c>
      <c r="B33">
        <v>0</v>
      </c>
      <c r="C33">
        <v>0</v>
      </c>
      <c r="D33">
        <v>36.840282000000002</v>
      </c>
      <c r="E33">
        <v>0</v>
      </c>
      <c r="F33">
        <v>0</v>
      </c>
      <c r="G33">
        <v>66.809427999999997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139.13643400000001</v>
      </c>
      <c r="Q33">
        <v>20.755001</v>
      </c>
      <c r="R33">
        <v>43.050736999999998</v>
      </c>
      <c r="S33">
        <v>26.717787000000001</v>
      </c>
      <c r="T33">
        <v>0</v>
      </c>
      <c r="U33">
        <v>348.97500000000002</v>
      </c>
      <c r="V33">
        <v>18.140333999999999</v>
      </c>
      <c r="W33">
        <v>43.704000000000001</v>
      </c>
      <c r="X33">
        <v>147.515625</v>
      </c>
      <c r="Y33">
        <v>0</v>
      </c>
      <c r="Z33">
        <v>19.6614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41.778542000000002</v>
      </c>
      <c r="AH33">
        <v>118.89858</v>
      </c>
      <c r="AI33">
        <v>3.3479899999999998</v>
      </c>
      <c r="AJ33">
        <v>0</v>
      </c>
      <c r="AK33">
        <v>55.603538</v>
      </c>
      <c r="AL33">
        <v>82.501999999999995</v>
      </c>
      <c r="AM33">
        <v>16.588864999999998</v>
      </c>
      <c r="AN33">
        <v>1.00939</v>
      </c>
      <c r="AO33">
        <v>0</v>
      </c>
      <c r="AP33">
        <v>0.64049999999999996</v>
      </c>
      <c r="AQ33">
        <v>0</v>
      </c>
      <c r="AR33">
        <v>39.744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0.72815200000000002</v>
      </c>
      <c r="AZ33">
        <v>1.8218399999999999</v>
      </c>
      <c r="BA33">
        <v>1.3512299999999999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3434.7311890000005</v>
      </c>
    </row>
    <row r="34" spans="1:117">
      <c r="A34" t="s">
        <v>76</v>
      </c>
      <c r="B34">
        <v>0</v>
      </c>
      <c r="C34">
        <v>0</v>
      </c>
      <c r="D34">
        <v>36.840282000000002</v>
      </c>
      <c r="E34">
        <v>0</v>
      </c>
      <c r="F34">
        <v>0</v>
      </c>
      <c r="G34">
        <v>66.809427999999997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139.13643400000001</v>
      </c>
      <c r="Q34">
        <v>20.755001</v>
      </c>
      <c r="R34">
        <v>43.050736999999998</v>
      </c>
      <c r="S34">
        <v>26.717787000000001</v>
      </c>
      <c r="T34">
        <v>0</v>
      </c>
      <c r="U34">
        <v>348.97500000000002</v>
      </c>
      <c r="V34">
        <v>18.140333999999999</v>
      </c>
      <c r="W34">
        <v>43.704000000000001</v>
      </c>
      <c r="X34">
        <v>147.515625</v>
      </c>
      <c r="Y34">
        <v>0</v>
      </c>
      <c r="Z34">
        <v>19.6614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41.778542000000002</v>
      </c>
      <c r="AH34">
        <v>118.89858</v>
      </c>
      <c r="AI34">
        <v>3.3479899999999998</v>
      </c>
      <c r="AJ34">
        <v>0</v>
      </c>
      <c r="AK34">
        <v>55.603538</v>
      </c>
      <c r="AL34">
        <v>82.501999999999995</v>
      </c>
      <c r="AM34">
        <v>16.588864999999998</v>
      </c>
      <c r="AN34">
        <v>1.00939</v>
      </c>
      <c r="AO34">
        <v>0</v>
      </c>
      <c r="AP34">
        <v>0.64049999999999996</v>
      </c>
      <c r="AQ34">
        <v>0</v>
      </c>
      <c r="AR34">
        <v>39.744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0.72815200000000002</v>
      </c>
      <c r="AZ34">
        <v>1.2145600000000001</v>
      </c>
      <c r="BA34">
        <v>1.3512299999999999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3434.1239090000004</v>
      </c>
    </row>
    <row r="35" spans="1:117">
      <c r="A35" t="s">
        <v>77</v>
      </c>
      <c r="B35">
        <v>0</v>
      </c>
      <c r="C35">
        <v>0</v>
      </c>
      <c r="D35">
        <v>36.840282000000002</v>
      </c>
      <c r="E35">
        <v>0</v>
      </c>
      <c r="F35">
        <v>0</v>
      </c>
      <c r="G35">
        <v>66.809427999999997</v>
      </c>
      <c r="H35">
        <v>0</v>
      </c>
      <c r="I35">
        <v>0</v>
      </c>
      <c r="J35">
        <v>82.685087999999993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139.13643400000001</v>
      </c>
      <c r="Q35">
        <v>20.755001</v>
      </c>
      <c r="R35">
        <v>43.050736999999998</v>
      </c>
      <c r="S35">
        <v>26.717787000000001</v>
      </c>
      <c r="T35">
        <v>0</v>
      </c>
      <c r="U35">
        <v>348.97500000000002</v>
      </c>
      <c r="V35">
        <v>18.140333999999999</v>
      </c>
      <c r="W35">
        <v>43.704000000000001</v>
      </c>
      <c r="X35">
        <v>147.515625</v>
      </c>
      <c r="Y35">
        <v>0</v>
      </c>
      <c r="Z35">
        <v>19.6614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6.3840719999999997</v>
      </c>
      <c r="AG35">
        <v>41.778542000000002</v>
      </c>
      <c r="AH35">
        <v>97.893163999999999</v>
      </c>
      <c r="AI35">
        <v>3.3479899999999998</v>
      </c>
      <c r="AJ35">
        <v>0</v>
      </c>
      <c r="AK35">
        <v>55.603538</v>
      </c>
      <c r="AL35">
        <v>82.501999999999995</v>
      </c>
      <c r="AM35">
        <v>16.588864999999998</v>
      </c>
      <c r="AN35">
        <v>1.00939</v>
      </c>
      <c r="AO35">
        <v>0</v>
      </c>
      <c r="AP35">
        <v>1.2809999999999999</v>
      </c>
      <c r="AQ35">
        <v>0</v>
      </c>
      <c r="AR35">
        <v>37.536000000000001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1.2145600000000001</v>
      </c>
      <c r="BA35">
        <v>1.1132519999999999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3408.8172119999999</v>
      </c>
    </row>
    <row r="36" spans="1:117">
      <c r="A36" t="s">
        <v>78</v>
      </c>
      <c r="B36">
        <v>0</v>
      </c>
      <c r="C36">
        <v>0</v>
      </c>
      <c r="D36">
        <v>36.840282000000002</v>
      </c>
      <c r="E36">
        <v>0</v>
      </c>
      <c r="F36">
        <v>0</v>
      </c>
      <c r="G36">
        <v>66.809427999999997</v>
      </c>
      <c r="H36">
        <v>0</v>
      </c>
      <c r="I36">
        <v>0</v>
      </c>
      <c r="J36">
        <v>82.685087999999993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139.13643400000001</v>
      </c>
      <c r="Q36">
        <v>20.755001</v>
      </c>
      <c r="R36">
        <v>43.050736999999998</v>
      </c>
      <c r="S36">
        <v>26.717787000000001</v>
      </c>
      <c r="T36">
        <v>0</v>
      </c>
      <c r="U36">
        <v>348.97500000000002</v>
      </c>
      <c r="V36">
        <v>18.140333999999999</v>
      </c>
      <c r="W36">
        <v>43.704000000000001</v>
      </c>
      <c r="X36">
        <v>147.515625</v>
      </c>
      <c r="Y36">
        <v>0</v>
      </c>
      <c r="Z36">
        <v>19.6614</v>
      </c>
      <c r="AA36">
        <v>42.14808</v>
      </c>
      <c r="AB36">
        <v>41.864567000000001</v>
      </c>
      <c r="AC36">
        <v>30.573592999999999</v>
      </c>
      <c r="AD36">
        <v>19.143301000000001</v>
      </c>
      <c r="AE36">
        <v>51.987209</v>
      </c>
      <c r="AF36">
        <v>6.3840719999999997</v>
      </c>
      <c r="AG36">
        <v>41.778542000000002</v>
      </c>
      <c r="AH36">
        <v>81.148280999999997</v>
      </c>
      <c r="AI36">
        <v>3.3479899999999998</v>
      </c>
      <c r="AJ36">
        <v>0</v>
      </c>
      <c r="AK36">
        <v>55.603538</v>
      </c>
      <c r="AL36">
        <v>82.501999999999995</v>
      </c>
      <c r="AM36">
        <v>16.588864999999998</v>
      </c>
      <c r="AN36">
        <v>1.00939</v>
      </c>
      <c r="AO36">
        <v>0</v>
      </c>
      <c r="AP36">
        <v>1.2809999999999999</v>
      </c>
      <c r="AQ36">
        <v>0</v>
      </c>
      <c r="AR36">
        <v>37.536000000000001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1.018268</v>
      </c>
      <c r="BA36">
        <v>0.92367600000000005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3382.1148109999999</v>
      </c>
    </row>
    <row r="37" spans="1:117">
      <c r="A37" t="s">
        <v>79</v>
      </c>
      <c r="B37">
        <v>0</v>
      </c>
      <c r="C37">
        <v>0</v>
      </c>
      <c r="D37">
        <v>36.840282000000002</v>
      </c>
      <c r="E37">
        <v>0</v>
      </c>
      <c r="F37">
        <v>0</v>
      </c>
      <c r="G37">
        <v>66.809427999999997</v>
      </c>
      <c r="H37">
        <v>0</v>
      </c>
      <c r="I37">
        <v>0</v>
      </c>
      <c r="J37">
        <v>82.685087999999993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139.13643400000001</v>
      </c>
      <c r="Q37">
        <v>20.755001</v>
      </c>
      <c r="R37">
        <v>43.050736999999998</v>
      </c>
      <c r="S37">
        <v>26.717787000000001</v>
      </c>
      <c r="T37">
        <v>0</v>
      </c>
      <c r="U37">
        <v>348.97500000000002</v>
      </c>
      <c r="V37">
        <v>18.140333999999999</v>
      </c>
      <c r="W37">
        <v>43.704000000000001</v>
      </c>
      <c r="X37">
        <v>147.515625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19.143301000000001</v>
      </c>
      <c r="AE37">
        <v>51.987209</v>
      </c>
      <c r="AF37">
        <v>6.3840719999999997</v>
      </c>
      <c r="AG37">
        <v>41.778542000000002</v>
      </c>
      <c r="AH37">
        <v>81.148280999999997</v>
      </c>
      <c r="AI37">
        <v>3.3479899999999998</v>
      </c>
      <c r="AJ37">
        <v>0</v>
      </c>
      <c r="AK37">
        <v>55.603538</v>
      </c>
      <c r="AL37">
        <v>82.501999999999995</v>
      </c>
      <c r="AM37">
        <v>16.588864999999998</v>
      </c>
      <c r="AN37">
        <v>1.00939</v>
      </c>
      <c r="AO37">
        <v>0</v>
      </c>
      <c r="AP37">
        <v>1.2809999999999999</v>
      </c>
      <c r="AQ37">
        <v>0</v>
      </c>
      <c r="AR37">
        <v>37.536000000000001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0.60728000000000004</v>
      </c>
      <c r="BA37">
        <v>0.92367600000000005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3375.1500229999997</v>
      </c>
    </row>
    <row r="38" spans="1:117">
      <c r="A38" t="s">
        <v>80</v>
      </c>
      <c r="B38">
        <v>0</v>
      </c>
      <c r="C38">
        <v>0</v>
      </c>
      <c r="D38">
        <v>36.840282000000002</v>
      </c>
      <c r="E38">
        <v>0</v>
      </c>
      <c r="F38">
        <v>0</v>
      </c>
      <c r="G38">
        <v>66.809427999999997</v>
      </c>
      <c r="H38">
        <v>0</v>
      </c>
      <c r="I38">
        <v>0</v>
      </c>
      <c r="J38">
        <v>82.685087999999993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139.13643400000001</v>
      </c>
      <c r="Q38">
        <v>20.755001</v>
      </c>
      <c r="R38">
        <v>43.050736999999998</v>
      </c>
      <c r="S38">
        <v>26.717787000000001</v>
      </c>
      <c r="T38">
        <v>0</v>
      </c>
      <c r="U38">
        <v>348.97500000000002</v>
      </c>
      <c r="V38">
        <v>18.140333999999999</v>
      </c>
      <c r="W38">
        <v>43.704000000000001</v>
      </c>
      <c r="X38">
        <v>147.515625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19.143301000000001</v>
      </c>
      <c r="AE38">
        <v>51.987209</v>
      </c>
      <c r="AF38">
        <v>6.3840719999999997</v>
      </c>
      <c r="AG38">
        <v>41.778542000000002</v>
      </c>
      <c r="AH38">
        <v>81.148280999999997</v>
      </c>
      <c r="AI38">
        <v>3.3479899999999998</v>
      </c>
      <c r="AJ38">
        <v>0</v>
      </c>
      <c r="AK38">
        <v>55.603538</v>
      </c>
      <c r="AL38">
        <v>82.501999999999995</v>
      </c>
      <c r="AM38">
        <v>16.588864999999998</v>
      </c>
      <c r="AN38">
        <v>1.00939</v>
      </c>
      <c r="AO38">
        <v>0</v>
      </c>
      <c r="AP38">
        <v>1.2809999999999999</v>
      </c>
      <c r="AQ38">
        <v>0</v>
      </c>
      <c r="AR38">
        <v>37.536000000000001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0.60728000000000004</v>
      </c>
      <c r="BA38">
        <v>0.92367600000000005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3375.1500229999997</v>
      </c>
    </row>
    <row r="39" spans="1:117">
      <c r="A39" t="s">
        <v>81</v>
      </c>
      <c r="B39">
        <v>0</v>
      </c>
      <c r="C39">
        <v>0</v>
      </c>
      <c r="D39">
        <v>36.840282000000002</v>
      </c>
      <c r="E39">
        <v>0</v>
      </c>
      <c r="F39">
        <v>0</v>
      </c>
      <c r="G39">
        <v>66.809427999999997</v>
      </c>
      <c r="H39">
        <v>0</v>
      </c>
      <c r="I39">
        <v>0</v>
      </c>
      <c r="J39">
        <v>82.685087999999993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139.13643400000001</v>
      </c>
      <c r="Q39">
        <v>20.755001</v>
      </c>
      <c r="R39">
        <v>43.050736999999998</v>
      </c>
      <c r="S39">
        <v>26.717787000000001</v>
      </c>
      <c r="T39">
        <v>0</v>
      </c>
      <c r="U39">
        <v>353.25</v>
      </c>
      <c r="V39">
        <v>18.140333999999999</v>
      </c>
      <c r="W39">
        <v>43.704000000000001</v>
      </c>
      <c r="X39">
        <v>147.515625</v>
      </c>
      <c r="Y39">
        <v>0</v>
      </c>
      <c r="Z39">
        <v>13.1076</v>
      </c>
      <c r="AA39">
        <v>28.09872</v>
      </c>
      <c r="AB39">
        <v>41.864567000000001</v>
      </c>
      <c r="AC39">
        <v>30.573592999999999</v>
      </c>
      <c r="AD39">
        <v>19.143301000000001</v>
      </c>
      <c r="AE39">
        <v>51.987209</v>
      </c>
      <c r="AF39">
        <v>6.3840719999999997</v>
      </c>
      <c r="AG39">
        <v>41.778542000000002</v>
      </c>
      <c r="AH39">
        <v>81.148280999999997</v>
      </c>
      <c r="AI39">
        <v>3.3479899999999998</v>
      </c>
      <c r="AJ39">
        <v>0</v>
      </c>
      <c r="AK39">
        <v>55.603538</v>
      </c>
      <c r="AL39">
        <v>82.501999999999995</v>
      </c>
      <c r="AM39">
        <v>16.588864999999998</v>
      </c>
      <c r="AN39">
        <v>1.00939</v>
      </c>
      <c r="AO39">
        <v>0</v>
      </c>
      <c r="AP39">
        <v>1.2809999999999999</v>
      </c>
      <c r="AQ39">
        <v>0</v>
      </c>
      <c r="AR39">
        <v>37.536000000000001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0.92367600000000005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3364.7683830000001</v>
      </c>
    </row>
    <row r="40" spans="1:117">
      <c r="A40" t="s">
        <v>82</v>
      </c>
      <c r="B40">
        <v>0</v>
      </c>
      <c r="C40">
        <v>0</v>
      </c>
      <c r="D40">
        <v>36.840282000000002</v>
      </c>
      <c r="E40">
        <v>0</v>
      </c>
      <c r="F40">
        <v>0</v>
      </c>
      <c r="G40">
        <v>66.809427999999997</v>
      </c>
      <c r="H40">
        <v>0</v>
      </c>
      <c r="I40">
        <v>0</v>
      </c>
      <c r="J40">
        <v>82.685087999999993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139.13643400000001</v>
      </c>
      <c r="Q40">
        <v>20.755001</v>
      </c>
      <c r="R40">
        <v>43.050736999999998</v>
      </c>
      <c r="S40">
        <v>26.717787000000001</v>
      </c>
      <c r="T40">
        <v>0</v>
      </c>
      <c r="U40">
        <v>353.25</v>
      </c>
      <c r="V40">
        <v>18.140333999999999</v>
      </c>
      <c r="W40">
        <v>43.704000000000001</v>
      </c>
      <c r="X40">
        <v>147.515625</v>
      </c>
      <c r="Y40">
        <v>0</v>
      </c>
      <c r="Z40">
        <v>6.5537999999999998</v>
      </c>
      <c r="AA40">
        <v>14.04936</v>
      </c>
      <c r="AB40">
        <v>41.864567000000001</v>
      </c>
      <c r="AC40">
        <v>30.573592999999999</v>
      </c>
      <c r="AD40">
        <v>19.143301000000001</v>
      </c>
      <c r="AE40">
        <v>51.987209</v>
      </c>
      <c r="AF40">
        <v>6.3840719999999997</v>
      </c>
      <c r="AG40">
        <v>41.778542000000002</v>
      </c>
      <c r="AH40">
        <v>81.148280999999997</v>
      </c>
      <c r="AI40">
        <v>3.3479899999999998</v>
      </c>
      <c r="AJ40">
        <v>0</v>
      </c>
      <c r="AK40">
        <v>55.603538</v>
      </c>
      <c r="AL40">
        <v>82.501999999999995</v>
      </c>
      <c r="AM40">
        <v>16.588864999999998</v>
      </c>
      <c r="AN40">
        <v>1.00939</v>
      </c>
      <c r="AO40">
        <v>0</v>
      </c>
      <c r="AP40">
        <v>1.2809999999999999</v>
      </c>
      <c r="AQ40">
        <v>0</v>
      </c>
      <c r="AR40">
        <v>39.744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0.92367600000000005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3346.3732230000005</v>
      </c>
    </row>
    <row r="41" spans="1:117">
      <c r="A41" t="s">
        <v>83</v>
      </c>
      <c r="B41">
        <v>0</v>
      </c>
      <c r="C41">
        <v>0</v>
      </c>
      <c r="D41">
        <v>36.840282000000002</v>
      </c>
      <c r="E41">
        <v>0</v>
      </c>
      <c r="F41">
        <v>0</v>
      </c>
      <c r="G41">
        <v>66.809427999999997</v>
      </c>
      <c r="H41">
        <v>0</v>
      </c>
      <c r="I41">
        <v>0</v>
      </c>
      <c r="J41">
        <v>82.685087999999993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139.13643400000001</v>
      </c>
      <c r="Q41">
        <v>20.755001</v>
      </c>
      <c r="R41">
        <v>43.050736999999998</v>
      </c>
      <c r="S41">
        <v>26.717787000000001</v>
      </c>
      <c r="T41">
        <v>0</v>
      </c>
      <c r="U41">
        <v>353.25</v>
      </c>
      <c r="V41">
        <v>18.140333999999999</v>
      </c>
      <c r="W41">
        <v>43.704000000000001</v>
      </c>
      <c r="X41">
        <v>147.515625</v>
      </c>
      <c r="Y41">
        <v>0</v>
      </c>
      <c r="Z41">
        <v>6.5537999999999998</v>
      </c>
      <c r="AA41">
        <v>14.04936</v>
      </c>
      <c r="AB41">
        <v>41.864567000000001</v>
      </c>
      <c r="AC41">
        <v>30.573592999999999</v>
      </c>
      <c r="AD41">
        <v>19.143301000000001</v>
      </c>
      <c r="AE41">
        <v>51.987209</v>
      </c>
      <c r="AF41">
        <v>6.3840719999999997</v>
      </c>
      <c r="AG41">
        <v>41.778542000000002</v>
      </c>
      <c r="AH41">
        <v>81.148280999999997</v>
      </c>
      <c r="AI41">
        <v>3.3479899999999998</v>
      </c>
      <c r="AJ41">
        <v>0</v>
      </c>
      <c r="AK41">
        <v>55.603538</v>
      </c>
      <c r="AL41">
        <v>82.501999999999995</v>
      </c>
      <c r="AM41">
        <v>16.588864999999998</v>
      </c>
      <c r="AN41">
        <v>1.00939</v>
      </c>
      <c r="AO41">
        <v>0</v>
      </c>
      <c r="AP41">
        <v>1.2809999999999999</v>
      </c>
      <c r="AQ41">
        <v>0</v>
      </c>
      <c r="AR41">
        <v>39.744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0.92367600000000005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3346.3732230000005</v>
      </c>
    </row>
    <row r="42" spans="1:117">
      <c r="A42" t="s">
        <v>84</v>
      </c>
      <c r="B42">
        <v>0</v>
      </c>
      <c r="C42">
        <v>0</v>
      </c>
      <c r="D42">
        <v>35.723909999999997</v>
      </c>
      <c r="E42">
        <v>0</v>
      </c>
      <c r="F42">
        <v>0</v>
      </c>
      <c r="G42">
        <v>66.809427999999997</v>
      </c>
      <c r="H42">
        <v>0</v>
      </c>
      <c r="I42">
        <v>0</v>
      </c>
      <c r="J42">
        <v>82.685087999999993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139.13643400000001</v>
      </c>
      <c r="Q42">
        <v>20.755001</v>
      </c>
      <c r="R42">
        <v>43.050736999999998</v>
      </c>
      <c r="S42">
        <v>26.717787000000001</v>
      </c>
      <c r="T42">
        <v>0</v>
      </c>
      <c r="U42">
        <v>353.25</v>
      </c>
      <c r="V42">
        <v>18.140333999999999</v>
      </c>
      <c r="W42">
        <v>43.704000000000001</v>
      </c>
      <c r="X42">
        <v>147.515625</v>
      </c>
      <c r="Y42">
        <v>0</v>
      </c>
      <c r="Z42">
        <v>6.5537999999999998</v>
      </c>
      <c r="AA42">
        <v>14.04936</v>
      </c>
      <c r="AB42">
        <v>41.864567000000001</v>
      </c>
      <c r="AC42">
        <v>30.573592999999999</v>
      </c>
      <c r="AD42">
        <v>19.143301000000001</v>
      </c>
      <c r="AE42">
        <v>51.987209</v>
      </c>
      <c r="AF42">
        <v>6.3840719999999997</v>
      </c>
      <c r="AG42">
        <v>41.778542000000002</v>
      </c>
      <c r="AH42">
        <v>81.148280999999997</v>
      </c>
      <c r="AI42">
        <v>3.3479899999999998</v>
      </c>
      <c r="AJ42">
        <v>0</v>
      </c>
      <c r="AK42">
        <v>55.603538</v>
      </c>
      <c r="AL42">
        <v>82.501999999999995</v>
      </c>
      <c r="AM42">
        <v>16.588864999999998</v>
      </c>
      <c r="AN42">
        <v>1.00939</v>
      </c>
      <c r="AO42">
        <v>0</v>
      </c>
      <c r="AP42">
        <v>1.2809999999999999</v>
      </c>
      <c r="AQ42">
        <v>0</v>
      </c>
      <c r="AR42">
        <v>37.536000000000001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0.92367600000000005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3343.048851</v>
      </c>
    </row>
    <row r="43" spans="1:117">
      <c r="A43" t="s">
        <v>85</v>
      </c>
      <c r="B43">
        <v>0</v>
      </c>
      <c r="C43">
        <v>0</v>
      </c>
      <c r="D43">
        <v>35.723909999999997</v>
      </c>
      <c r="E43">
        <v>0</v>
      </c>
      <c r="F43">
        <v>0</v>
      </c>
      <c r="G43">
        <v>66.809427999999997</v>
      </c>
      <c r="H43">
        <v>0</v>
      </c>
      <c r="I43">
        <v>0</v>
      </c>
      <c r="J43">
        <v>82.685087999999993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139.13643400000001</v>
      </c>
      <c r="Q43">
        <v>20.755001</v>
      </c>
      <c r="R43">
        <v>43.050736999999998</v>
      </c>
      <c r="S43">
        <v>26.717787000000001</v>
      </c>
      <c r="T43">
        <v>0</v>
      </c>
      <c r="U43">
        <v>353.25</v>
      </c>
      <c r="V43">
        <v>18.140333999999999</v>
      </c>
      <c r="W43">
        <v>43.704000000000001</v>
      </c>
      <c r="X43">
        <v>147.515625</v>
      </c>
      <c r="Y43">
        <v>0</v>
      </c>
      <c r="Z43">
        <v>6.5537999999999998</v>
      </c>
      <c r="AA43">
        <v>14.04936</v>
      </c>
      <c r="AB43">
        <v>41.864567000000001</v>
      </c>
      <c r="AC43">
        <v>30.573592999999999</v>
      </c>
      <c r="AD43">
        <v>19.143301000000001</v>
      </c>
      <c r="AE43">
        <v>51.987209</v>
      </c>
      <c r="AF43">
        <v>6.3840719999999997</v>
      </c>
      <c r="AG43">
        <v>41.778542000000002</v>
      </c>
      <c r="AH43">
        <v>81.148280999999997</v>
      </c>
      <c r="AI43">
        <v>3.3479899999999998</v>
      </c>
      <c r="AJ43">
        <v>0</v>
      </c>
      <c r="AK43">
        <v>55.603538</v>
      </c>
      <c r="AL43">
        <v>82.501999999999995</v>
      </c>
      <c r="AM43">
        <v>16.588864999999998</v>
      </c>
      <c r="AN43">
        <v>1.00939</v>
      </c>
      <c r="AO43">
        <v>0</v>
      </c>
      <c r="AP43">
        <v>0.51239999999999997</v>
      </c>
      <c r="AQ43">
        <v>0</v>
      </c>
      <c r="AR43">
        <v>37.536000000000001</v>
      </c>
      <c r="AS43">
        <v>34.438056000000003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0.92367600000000005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3342.8448100000001</v>
      </c>
    </row>
    <row r="44" spans="1:117">
      <c r="A44" t="s">
        <v>86</v>
      </c>
      <c r="B44">
        <v>0</v>
      </c>
      <c r="C44">
        <v>0</v>
      </c>
      <c r="D44">
        <v>35.723909999999997</v>
      </c>
      <c r="E44">
        <v>0</v>
      </c>
      <c r="F44">
        <v>0</v>
      </c>
      <c r="G44">
        <v>66.809427999999997</v>
      </c>
      <c r="H44">
        <v>0</v>
      </c>
      <c r="I44">
        <v>0</v>
      </c>
      <c r="J44">
        <v>82.685087999999993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139.13643400000001</v>
      </c>
      <c r="Q44">
        <v>20.755001</v>
      </c>
      <c r="R44">
        <v>43.050736999999998</v>
      </c>
      <c r="S44">
        <v>26.717787000000001</v>
      </c>
      <c r="T44">
        <v>0</v>
      </c>
      <c r="U44">
        <v>353.25</v>
      </c>
      <c r="V44">
        <v>18.140333999999999</v>
      </c>
      <c r="W44">
        <v>43.704000000000001</v>
      </c>
      <c r="X44">
        <v>147.515625</v>
      </c>
      <c r="Y44">
        <v>0</v>
      </c>
      <c r="Z44">
        <v>6.5537999999999998</v>
      </c>
      <c r="AA44">
        <v>14.04936</v>
      </c>
      <c r="AB44">
        <v>41.864567000000001</v>
      </c>
      <c r="AC44">
        <v>30.573592999999999</v>
      </c>
      <c r="AD44">
        <v>19.143301000000001</v>
      </c>
      <c r="AE44">
        <v>51.987209</v>
      </c>
      <c r="AF44">
        <v>6.3840719999999997</v>
      </c>
      <c r="AG44">
        <v>41.778542000000002</v>
      </c>
      <c r="AH44">
        <v>81.148280999999997</v>
      </c>
      <c r="AI44">
        <v>3.3479899999999998</v>
      </c>
      <c r="AJ44">
        <v>0</v>
      </c>
      <c r="AK44">
        <v>55.603538</v>
      </c>
      <c r="AL44">
        <v>82.501999999999995</v>
      </c>
      <c r="AM44">
        <v>16.588864999999998</v>
      </c>
      <c r="AN44">
        <v>1.00939</v>
      </c>
      <c r="AO44">
        <v>0</v>
      </c>
      <c r="AP44">
        <v>0.51239999999999997</v>
      </c>
      <c r="AQ44">
        <v>0</v>
      </c>
      <c r="AR44">
        <v>37.536000000000001</v>
      </c>
      <c r="AS44">
        <v>34.438056000000003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0.92367600000000005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3342.8448100000001</v>
      </c>
    </row>
    <row r="45" spans="1:117">
      <c r="A45" t="s">
        <v>87</v>
      </c>
      <c r="B45">
        <v>0</v>
      </c>
      <c r="C45">
        <v>0</v>
      </c>
      <c r="D45">
        <v>35.723909999999997</v>
      </c>
      <c r="E45">
        <v>0</v>
      </c>
      <c r="F45">
        <v>0</v>
      </c>
      <c r="G45">
        <v>66.809427999999997</v>
      </c>
      <c r="H45">
        <v>0</v>
      </c>
      <c r="I45">
        <v>0</v>
      </c>
      <c r="J45">
        <v>82.685087999999993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139.13643400000001</v>
      </c>
      <c r="Q45">
        <v>20.755001</v>
      </c>
      <c r="R45">
        <v>43.050736999999998</v>
      </c>
      <c r="S45">
        <v>26.717787000000001</v>
      </c>
      <c r="T45">
        <v>0</v>
      </c>
      <c r="U45">
        <v>353.25</v>
      </c>
      <c r="V45">
        <v>18.140333999999999</v>
      </c>
      <c r="W45">
        <v>43.704000000000001</v>
      </c>
      <c r="X45">
        <v>147.515625</v>
      </c>
      <c r="Y45">
        <v>0</v>
      </c>
      <c r="Z45">
        <v>6.5537999999999998</v>
      </c>
      <c r="AA45">
        <v>14.04936</v>
      </c>
      <c r="AB45">
        <v>41.864567000000001</v>
      </c>
      <c r="AC45">
        <v>30.573592999999999</v>
      </c>
      <c r="AD45">
        <v>19.143301000000001</v>
      </c>
      <c r="AE45">
        <v>51.987209</v>
      </c>
      <c r="AF45">
        <v>6.3840719999999997</v>
      </c>
      <c r="AG45">
        <v>41.778542000000002</v>
      </c>
      <c r="AH45">
        <v>66.385040000000004</v>
      </c>
      <c r="AI45">
        <v>0</v>
      </c>
      <c r="AJ45">
        <v>0</v>
      </c>
      <c r="AK45">
        <v>55.603538</v>
      </c>
      <c r="AL45">
        <v>82.501999999999995</v>
      </c>
      <c r="AM45">
        <v>16.588864999999998</v>
      </c>
      <c r="AN45">
        <v>1.00939</v>
      </c>
      <c r="AO45">
        <v>0</v>
      </c>
      <c r="AP45">
        <v>0.51239999999999997</v>
      </c>
      <c r="AQ45">
        <v>0</v>
      </c>
      <c r="AR45">
        <v>37.536000000000001</v>
      </c>
      <c r="AS45">
        <v>34.438056000000003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0.75426800000000005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3324.5641710000004</v>
      </c>
    </row>
    <row r="46" spans="1:117">
      <c r="A46" t="s">
        <v>88</v>
      </c>
      <c r="B46">
        <v>0</v>
      </c>
      <c r="C46">
        <v>0</v>
      </c>
      <c r="D46">
        <v>35.723909999999997</v>
      </c>
      <c r="E46">
        <v>0</v>
      </c>
      <c r="F46">
        <v>0</v>
      </c>
      <c r="G46">
        <v>66.809427999999997</v>
      </c>
      <c r="H46">
        <v>0</v>
      </c>
      <c r="I46">
        <v>0</v>
      </c>
      <c r="J46">
        <v>82.685087999999993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139.13643400000001</v>
      </c>
      <c r="Q46">
        <v>20.755001</v>
      </c>
      <c r="R46">
        <v>43.050736999999998</v>
      </c>
      <c r="S46">
        <v>26.717787000000001</v>
      </c>
      <c r="T46">
        <v>0</v>
      </c>
      <c r="U46">
        <v>353.25</v>
      </c>
      <c r="V46">
        <v>18.140333999999999</v>
      </c>
      <c r="W46">
        <v>43.704000000000001</v>
      </c>
      <c r="X46">
        <v>147.515625</v>
      </c>
      <c r="Y46">
        <v>0</v>
      </c>
      <c r="Z46">
        <v>6.5537999999999998</v>
      </c>
      <c r="AA46">
        <v>14.04936</v>
      </c>
      <c r="AB46">
        <v>41.864567000000001</v>
      </c>
      <c r="AC46">
        <v>30.573592999999999</v>
      </c>
      <c r="AD46">
        <v>19.143301000000001</v>
      </c>
      <c r="AE46">
        <v>51.987209</v>
      </c>
      <c r="AF46">
        <v>6.3840719999999997</v>
      </c>
      <c r="AG46">
        <v>41.778542000000002</v>
      </c>
      <c r="AH46">
        <v>73.419872999999995</v>
      </c>
      <c r="AI46">
        <v>0</v>
      </c>
      <c r="AJ46">
        <v>0</v>
      </c>
      <c r="AK46">
        <v>55.603538</v>
      </c>
      <c r="AL46">
        <v>82.501999999999995</v>
      </c>
      <c r="AM46">
        <v>16.588864999999998</v>
      </c>
      <c r="AN46">
        <v>1.00939</v>
      </c>
      <c r="AO46">
        <v>0</v>
      </c>
      <c r="AP46">
        <v>0.51239999999999997</v>
      </c>
      <c r="AQ46">
        <v>0</v>
      </c>
      <c r="AR46">
        <v>37.536000000000001</v>
      </c>
      <c r="AS46">
        <v>34.438056000000003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0.83493799999999996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3331.679674</v>
      </c>
    </row>
    <row r="47" spans="1:117">
      <c r="A47" t="s">
        <v>89</v>
      </c>
      <c r="B47">
        <v>0</v>
      </c>
      <c r="C47">
        <v>0</v>
      </c>
      <c r="D47">
        <v>35.723909999999997</v>
      </c>
      <c r="E47">
        <v>0</v>
      </c>
      <c r="F47">
        <v>0</v>
      </c>
      <c r="G47">
        <v>66.809427999999997</v>
      </c>
      <c r="H47">
        <v>0</v>
      </c>
      <c r="I47">
        <v>0</v>
      </c>
      <c r="J47">
        <v>82.685087999999993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139.13643400000001</v>
      </c>
      <c r="Q47">
        <v>20.755001</v>
      </c>
      <c r="R47">
        <v>43.050736999999998</v>
      </c>
      <c r="S47">
        <v>26.717787000000001</v>
      </c>
      <c r="T47">
        <v>0</v>
      </c>
      <c r="U47">
        <v>381.375</v>
      </c>
      <c r="V47">
        <v>18.140333999999999</v>
      </c>
      <c r="W47">
        <v>43.704000000000001</v>
      </c>
      <c r="X47">
        <v>147.515625</v>
      </c>
      <c r="Y47">
        <v>0</v>
      </c>
      <c r="Z47">
        <v>6.5537999999999998</v>
      </c>
      <c r="AA47">
        <v>14.04936</v>
      </c>
      <c r="AB47">
        <v>41.864567000000001</v>
      </c>
      <c r="AC47">
        <v>30.573592999999999</v>
      </c>
      <c r="AD47">
        <v>19.143301000000001</v>
      </c>
      <c r="AE47">
        <v>51.987209</v>
      </c>
      <c r="AF47">
        <v>6.3840719999999997</v>
      </c>
      <c r="AG47">
        <v>41.778542000000002</v>
      </c>
      <c r="AH47">
        <v>48.946581999999999</v>
      </c>
      <c r="AI47">
        <v>0</v>
      </c>
      <c r="AJ47">
        <v>0</v>
      </c>
      <c r="AK47">
        <v>55.603538</v>
      </c>
      <c r="AL47">
        <v>82.501999999999995</v>
      </c>
      <c r="AM47">
        <v>16.588864999999998</v>
      </c>
      <c r="AN47">
        <v>1.00939</v>
      </c>
      <c r="AO47">
        <v>0</v>
      </c>
      <c r="AP47">
        <v>0.51239999999999997</v>
      </c>
      <c r="AQ47">
        <v>0</v>
      </c>
      <c r="AR47">
        <v>37.536000000000001</v>
      </c>
      <c r="AS47">
        <v>34.438056000000003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0.55662599999999995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3335.0530710000003</v>
      </c>
    </row>
    <row r="48" spans="1:117">
      <c r="A48" t="s">
        <v>90</v>
      </c>
      <c r="B48">
        <v>0</v>
      </c>
      <c r="C48">
        <v>0</v>
      </c>
      <c r="D48">
        <v>35.723909999999997</v>
      </c>
      <c r="E48">
        <v>0</v>
      </c>
      <c r="F48">
        <v>0</v>
      </c>
      <c r="G48">
        <v>66.809427999999997</v>
      </c>
      <c r="H48">
        <v>0</v>
      </c>
      <c r="I48">
        <v>0</v>
      </c>
      <c r="J48">
        <v>82.685087999999993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139.13643400000001</v>
      </c>
      <c r="Q48">
        <v>20.755001</v>
      </c>
      <c r="R48">
        <v>43.050736999999998</v>
      </c>
      <c r="S48">
        <v>26.717787000000001</v>
      </c>
      <c r="T48">
        <v>0</v>
      </c>
      <c r="U48">
        <v>387</v>
      </c>
      <c r="V48">
        <v>18.140333999999999</v>
      </c>
      <c r="W48">
        <v>43.704000000000001</v>
      </c>
      <c r="X48">
        <v>147.515625</v>
      </c>
      <c r="Y48">
        <v>0</v>
      </c>
      <c r="Z48">
        <v>6.5537999999999998</v>
      </c>
      <c r="AA48">
        <v>14.04936</v>
      </c>
      <c r="AB48">
        <v>41.864567000000001</v>
      </c>
      <c r="AC48">
        <v>30.573592999999999</v>
      </c>
      <c r="AD48">
        <v>19.143301000000001</v>
      </c>
      <c r="AE48">
        <v>51.987209</v>
      </c>
      <c r="AF48">
        <v>6.3840719999999997</v>
      </c>
      <c r="AG48">
        <v>41.778542000000002</v>
      </c>
      <c r="AH48">
        <v>24.473291</v>
      </c>
      <c r="AI48">
        <v>0</v>
      </c>
      <c r="AJ48">
        <v>0</v>
      </c>
      <c r="AK48">
        <v>55.603538</v>
      </c>
      <c r="AL48">
        <v>82.501999999999995</v>
      </c>
      <c r="AM48">
        <v>16.588864999999998</v>
      </c>
      <c r="AN48">
        <v>1.00939</v>
      </c>
      <c r="AO48">
        <v>0</v>
      </c>
      <c r="AP48">
        <v>0.51239999999999997</v>
      </c>
      <c r="AQ48">
        <v>0</v>
      </c>
      <c r="AR48">
        <v>37.536000000000001</v>
      </c>
      <c r="AS48">
        <v>34.438056000000003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0.278312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3315.9264659999999</v>
      </c>
    </row>
    <row r="49" spans="1:117">
      <c r="A49" t="s">
        <v>91</v>
      </c>
      <c r="B49">
        <v>0</v>
      </c>
      <c r="C49">
        <v>0</v>
      </c>
      <c r="D49">
        <v>35.723909999999997</v>
      </c>
      <c r="E49">
        <v>0</v>
      </c>
      <c r="F49">
        <v>0</v>
      </c>
      <c r="G49">
        <v>66.809427999999997</v>
      </c>
      <c r="H49">
        <v>0</v>
      </c>
      <c r="I49">
        <v>0</v>
      </c>
      <c r="J49">
        <v>82.685087999999993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139.13643400000001</v>
      </c>
      <c r="Q49">
        <v>20.755001</v>
      </c>
      <c r="R49">
        <v>43.050736999999998</v>
      </c>
      <c r="S49">
        <v>26.717787000000001</v>
      </c>
      <c r="T49">
        <v>0</v>
      </c>
      <c r="U49">
        <v>348.97500000000002</v>
      </c>
      <c r="V49">
        <v>18.140333999999999</v>
      </c>
      <c r="W49">
        <v>43.704000000000001</v>
      </c>
      <c r="X49">
        <v>147.515625</v>
      </c>
      <c r="Y49">
        <v>0</v>
      </c>
      <c r="Z49">
        <v>6.5537999999999998</v>
      </c>
      <c r="AA49">
        <v>14.04936</v>
      </c>
      <c r="AB49">
        <v>41.864567000000001</v>
      </c>
      <c r="AC49">
        <v>30.573592999999999</v>
      </c>
      <c r="AD49">
        <v>19.143301000000001</v>
      </c>
      <c r="AE49">
        <v>51.987209</v>
      </c>
      <c r="AF49">
        <v>6.3840719999999997</v>
      </c>
      <c r="AG49">
        <v>41.778542000000002</v>
      </c>
      <c r="AH49">
        <v>0</v>
      </c>
      <c r="AI49">
        <v>0</v>
      </c>
      <c r="AJ49">
        <v>0</v>
      </c>
      <c r="AK49">
        <v>55.603538</v>
      </c>
      <c r="AL49">
        <v>82.501999999999995</v>
      </c>
      <c r="AM49">
        <v>16.588864999999998</v>
      </c>
      <c r="AN49">
        <v>1.00939</v>
      </c>
      <c r="AO49">
        <v>0</v>
      </c>
      <c r="AP49">
        <v>0.51239999999999997</v>
      </c>
      <c r="AQ49">
        <v>0</v>
      </c>
      <c r="AR49">
        <v>37.536000000000001</v>
      </c>
      <c r="AS49">
        <v>33.873497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3252.5853040000002</v>
      </c>
    </row>
    <row r="50" spans="1:117">
      <c r="A50" t="s">
        <v>92</v>
      </c>
      <c r="B50">
        <v>0</v>
      </c>
      <c r="C50">
        <v>0</v>
      </c>
      <c r="D50">
        <v>35.723909999999997</v>
      </c>
      <c r="E50">
        <v>0</v>
      </c>
      <c r="F50">
        <v>0</v>
      </c>
      <c r="G50">
        <v>66.809427999999997</v>
      </c>
      <c r="H50">
        <v>0</v>
      </c>
      <c r="I50">
        <v>0</v>
      </c>
      <c r="J50">
        <v>82.685087999999993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139.13643400000001</v>
      </c>
      <c r="Q50">
        <v>20.755001</v>
      </c>
      <c r="R50">
        <v>43.050736999999998</v>
      </c>
      <c r="S50">
        <v>26.717787000000001</v>
      </c>
      <c r="T50">
        <v>0</v>
      </c>
      <c r="U50">
        <v>348.97500000000002</v>
      </c>
      <c r="V50">
        <v>18.140333999999999</v>
      </c>
      <c r="W50">
        <v>43.704000000000001</v>
      </c>
      <c r="X50">
        <v>147.515625</v>
      </c>
      <c r="Y50">
        <v>0</v>
      </c>
      <c r="Z50">
        <v>6.5537999999999998</v>
      </c>
      <c r="AA50">
        <v>14.04936</v>
      </c>
      <c r="AB50">
        <v>41.864567000000001</v>
      </c>
      <c r="AC50">
        <v>30.573592999999999</v>
      </c>
      <c r="AD50">
        <v>19.143301000000001</v>
      </c>
      <c r="AE50">
        <v>51.987209</v>
      </c>
      <c r="AF50">
        <v>6.3840719999999997</v>
      </c>
      <c r="AG50">
        <v>41.778542000000002</v>
      </c>
      <c r="AH50">
        <v>0</v>
      </c>
      <c r="AI50">
        <v>0</v>
      </c>
      <c r="AJ50">
        <v>0</v>
      </c>
      <c r="AK50">
        <v>55.603538</v>
      </c>
      <c r="AL50">
        <v>82.501999999999995</v>
      </c>
      <c r="AM50">
        <v>16.588864999999998</v>
      </c>
      <c r="AN50">
        <v>1.00939</v>
      </c>
      <c r="AO50">
        <v>0</v>
      </c>
      <c r="AP50">
        <v>0.51239999999999997</v>
      </c>
      <c r="AQ50">
        <v>0</v>
      </c>
      <c r="AR50">
        <v>37.536000000000001</v>
      </c>
      <c r="AS50">
        <v>33.873497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3252.5853040000002</v>
      </c>
    </row>
    <row r="51" spans="1:117">
      <c r="A51" t="s">
        <v>93</v>
      </c>
      <c r="B51">
        <v>0</v>
      </c>
      <c r="C51">
        <v>0</v>
      </c>
      <c r="D51">
        <v>35.723909999999997</v>
      </c>
      <c r="E51">
        <v>0</v>
      </c>
      <c r="F51">
        <v>0</v>
      </c>
      <c r="G51">
        <v>66.809427999999997</v>
      </c>
      <c r="H51">
        <v>0</v>
      </c>
      <c r="I51">
        <v>0</v>
      </c>
      <c r="J51">
        <v>82.685087999999993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139.13643400000001</v>
      </c>
      <c r="Q51">
        <v>20.755001</v>
      </c>
      <c r="R51">
        <v>43.050736999999998</v>
      </c>
      <c r="S51">
        <v>26.717787000000001</v>
      </c>
      <c r="T51">
        <v>0</v>
      </c>
      <c r="U51">
        <v>348.97500000000002</v>
      </c>
      <c r="V51">
        <v>18.140333999999999</v>
      </c>
      <c r="W51">
        <v>43.704000000000001</v>
      </c>
      <c r="X51">
        <v>147.515625</v>
      </c>
      <c r="Y51">
        <v>0</v>
      </c>
      <c r="Z51">
        <v>6.5537999999999998</v>
      </c>
      <c r="AA51">
        <v>14.04936</v>
      </c>
      <c r="AB51">
        <v>41.864567000000001</v>
      </c>
      <c r="AC51">
        <v>30.573592999999999</v>
      </c>
      <c r="AD51">
        <v>9.57165</v>
      </c>
      <c r="AE51">
        <v>51.987209</v>
      </c>
      <c r="AF51">
        <v>6.3840719999999997</v>
      </c>
      <c r="AG51">
        <v>41.778542000000002</v>
      </c>
      <c r="AH51">
        <v>0</v>
      </c>
      <c r="AI51">
        <v>0</v>
      </c>
      <c r="AJ51">
        <v>0</v>
      </c>
      <c r="AK51">
        <v>55.603538</v>
      </c>
      <c r="AL51">
        <v>83.082999999999998</v>
      </c>
      <c r="AM51">
        <v>16.588864999999998</v>
      </c>
      <c r="AN51">
        <v>1.00939</v>
      </c>
      <c r="AO51">
        <v>0</v>
      </c>
      <c r="AP51">
        <v>0.51239999999999997</v>
      </c>
      <c r="AQ51">
        <v>0</v>
      </c>
      <c r="AR51">
        <v>39.744</v>
      </c>
      <c r="AS51">
        <v>33.873497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3245.8026530000002</v>
      </c>
    </row>
    <row r="52" spans="1:117">
      <c r="A52" t="s">
        <v>94</v>
      </c>
      <c r="B52">
        <v>0</v>
      </c>
      <c r="C52">
        <v>0</v>
      </c>
      <c r="D52">
        <v>35.723909999999997</v>
      </c>
      <c r="E52">
        <v>0</v>
      </c>
      <c r="F52">
        <v>0</v>
      </c>
      <c r="G52">
        <v>66.809427999999997</v>
      </c>
      <c r="H52">
        <v>0</v>
      </c>
      <c r="I52">
        <v>0</v>
      </c>
      <c r="J52">
        <v>82.685087999999993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139.13643400000001</v>
      </c>
      <c r="Q52">
        <v>20.755001</v>
      </c>
      <c r="R52">
        <v>43.050736999999998</v>
      </c>
      <c r="S52">
        <v>26.717787000000001</v>
      </c>
      <c r="T52">
        <v>0</v>
      </c>
      <c r="U52">
        <v>348.97500000000002</v>
      </c>
      <c r="V52">
        <v>18.140333999999999</v>
      </c>
      <c r="W52">
        <v>43.704000000000001</v>
      </c>
      <c r="X52">
        <v>147.515625</v>
      </c>
      <c r="Y52">
        <v>0</v>
      </c>
      <c r="Z52">
        <v>6.5537999999999998</v>
      </c>
      <c r="AA52">
        <v>14.04936</v>
      </c>
      <c r="AB52">
        <v>41.864567000000001</v>
      </c>
      <c r="AC52">
        <v>30.573592999999999</v>
      </c>
      <c r="AD52">
        <v>0</v>
      </c>
      <c r="AE52">
        <v>51.987209</v>
      </c>
      <c r="AF52">
        <v>6.3840719999999997</v>
      </c>
      <c r="AG52">
        <v>41.778542000000002</v>
      </c>
      <c r="AH52">
        <v>0</v>
      </c>
      <c r="AI52">
        <v>0</v>
      </c>
      <c r="AJ52">
        <v>0</v>
      </c>
      <c r="AK52">
        <v>55.603538</v>
      </c>
      <c r="AL52">
        <v>83.082999999999998</v>
      </c>
      <c r="AM52">
        <v>16.588864999999998</v>
      </c>
      <c r="AN52">
        <v>1.00939</v>
      </c>
      <c r="AO52">
        <v>0</v>
      </c>
      <c r="AP52">
        <v>0.51239999999999997</v>
      </c>
      <c r="AQ52">
        <v>0</v>
      </c>
      <c r="AR52">
        <v>39.744</v>
      </c>
      <c r="AS52">
        <v>33.873497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3236.2310030000003</v>
      </c>
    </row>
    <row r="53" spans="1:117">
      <c r="A53" t="s">
        <v>95</v>
      </c>
      <c r="B53">
        <v>0</v>
      </c>
      <c r="C53">
        <v>0</v>
      </c>
      <c r="D53">
        <v>35.723909999999997</v>
      </c>
      <c r="E53">
        <v>0</v>
      </c>
      <c r="F53">
        <v>0</v>
      </c>
      <c r="G53">
        <v>66.809427999999997</v>
      </c>
      <c r="H53">
        <v>0</v>
      </c>
      <c r="I53">
        <v>0</v>
      </c>
      <c r="J53">
        <v>82.685087999999993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139.13643400000001</v>
      </c>
      <c r="Q53">
        <v>20.755001</v>
      </c>
      <c r="R53">
        <v>43.050736999999998</v>
      </c>
      <c r="S53">
        <v>26.717787000000001</v>
      </c>
      <c r="T53">
        <v>0</v>
      </c>
      <c r="U53">
        <v>348.97500000000002</v>
      </c>
      <c r="V53">
        <v>18.140333999999999</v>
      </c>
      <c r="W53">
        <v>43.704000000000001</v>
      </c>
      <c r="X53">
        <v>147.515625</v>
      </c>
      <c r="Y53">
        <v>0</v>
      </c>
      <c r="Z53">
        <v>6.5537999999999998</v>
      </c>
      <c r="AA53">
        <v>14.04936</v>
      </c>
      <c r="AB53">
        <v>41.864567000000001</v>
      </c>
      <c r="AC53">
        <v>30.573592999999999</v>
      </c>
      <c r="AD53">
        <v>0</v>
      </c>
      <c r="AE53">
        <v>51.987209</v>
      </c>
      <c r="AF53">
        <v>6.3840719999999997</v>
      </c>
      <c r="AG53">
        <v>41.778542000000002</v>
      </c>
      <c r="AH53">
        <v>0</v>
      </c>
      <c r="AI53">
        <v>0</v>
      </c>
      <c r="AJ53">
        <v>0</v>
      </c>
      <c r="AK53">
        <v>55.603538</v>
      </c>
      <c r="AL53">
        <v>83.082999999999998</v>
      </c>
      <c r="AM53">
        <v>16.588864999999998</v>
      </c>
      <c r="AN53">
        <v>1.00939</v>
      </c>
      <c r="AO53">
        <v>0</v>
      </c>
      <c r="AP53">
        <v>0.51239999999999997</v>
      </c>
      <c r="AQ53">
        <v>0</v>
      </c>
      <c r="AR53">
        <v>37.536000000000001</v>
      </c>
      <c r="AS53">
        <v>33.873497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3234.0230030000002</v>
      </c>
    </row>
    <row r="54" spans="1:117">
      <c r="A54" t="s">
        <v>96</v>
      </c>
      <c r="B54">
        <v>0</v>
      </c>
      <c r="C54">
        <v>0</v>
      </c>
      <c r="D54">
        <v>35.723909999999997</v>
      </c>
      <c r="E54">
        <v>0</v>
      </c>
      <c r="F54">
        <v>0</v>
      </c>
      <c r="G54">
        <v>66.809427999999997</v>
      </c>
      <c r="H54">
        <v>0</v>
      </c>
      <c r="I54">
        <v>0</v>
      </c>
      <c r="J54">
        <v>82.685087999999993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139.13643400000001</v>
      </c>
      <c r="Q54">
        <v>20.755001</v>
      </c>
      <c r="R54">
        <v>43.050736999999998</v>
      </c>
      <c r="S54">
        <v>26.717787000000001</v>
      </c>
      <c r="T54">
        <v>0</v>
      </c>
      <c r="U54">
        <v>348.97500000000002</v>
      </c>
      <c r="V54">
        <v>18.140333999999999</v>
      </c>
      <c r="W54">
        <v>43.704000000000001</v>
      </c>
      <c r="X54">
        <v>147.515625</v>
      </c>
      <c r="Y54">
        <v>0</v>
      </c>
      <c r="Z54">
        <v>6.5537999999999998</v>
      </c>
      <c r="AA54">
        <v>14.04936</v>
      </c>
      <c r="AB54">
        <v>41.864567000000001</v>
      </c>
      <c r="AC54">
        <v>30.573592999999999</v>
      </c>
      <c r="AD54">
        <v>0</v>
      </c>
      <c r="AE54">
        <v>51.987209</v>
      </c>
      <c r="AF54">
        <v>6.3840719999999997</v>
      </c>
      <c r="AG54">
        <v>41.778542000000002</v>
      </c>
      <c r="AH54">
        <v>0</v>
      </c>
      <c r="AI54">
        <v>0</v>
      </c>
      <c r="AJ54">
        <v>0</v>
      </c>
      <c r="AK54">
        <v>55.603538</v>
      </c>
      <c r="AL54">
        <v>83.082999999999998</v>
      </c>
      <c r="AM54">
        <v>16.588864999999998</v>
      </c>
      <c r="AN54">
        <v>1.00939</v>
      </c>
      <c r="AO54">
        <v>0</v>
      </c>
      <c r="AP54">
        <v>0.51239999999999997</v>
      </c>
      <c r="AQ54">
        <v>0</v>
      </c>
      <c r="AR54">
        <v>37.536000000000001</v>
      </c>
      <c r="AS54">
        <v>33.873497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3234.0230030000002</v>
      </c>
    </row>
    <row r="55" spans="1:117">
      <c r="A55" t="s">
        <v>97</v>
      </c>
      <c r="B55">
        <v>0</v>
      </c>
      <c r="C55">
        <v>0</v>
      </c>
      <c r="D55">
        <v>35.723909999999997</v>
      </c>
      <c r="E55">
        <v>0</v>
      </c>
      <c r="F55">
        <v>0</v>
      </c>
      <c r="G55">
        <v>66.809427999999997</v>
      </c>
      <c r="H55">
        <v>0</v>
      </c>
      <c r="I55">
        <v>0</v>
      </c>
      <c r="J55">
        <v>82.685087999999993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139.13643400000001</v>
      </c>
      <c r="Q55">
        <v>20.755001</v>
      </c>
      <c r="R55">
        <v>43.050736999999998</v>
      </c>
      <c r="S55">
        <v>26.717787000000001</v>
      </c>
      <c r="T55">
        <v>0</v>
      </c>
      <c r="U55">
        <v>348.97500000000002</v>
      </c>
      <c r="V55">
        <v>18.140333999999999</v>
      </c>
      <c r="W55">
        <v>43.704000000000001</v>
      </c>
      <c r="X55">
        <v>147.515625</v>
      </c>
      <c r="Y55">
        <v>0</v>
      </c>
      <c r="Z55">
        <v>6.5537999999999998</v>
      </c>
      <c r="AA55">
        <v>14.04936</v>
      </c>
      <c r="AB55">
        <v>41.864567000000001</v>
      </c>
      <c r="AC55">
        <v>30.573592999999999</v>
      </c>
      <c r="AD55">
        <v>0</v>
      </c>
      <c r="AE55">
        <v>51.987209</v>
      </c>
      <c r="AF55">
        <v>6.3840719999999997</v>
      </c>
      <c r="AG55">
        <v>41.778542000000002</v>
      </c>
      <c r="AH55">
        <v>0</v>
      </c>
      <c r="AI55">
        <v>0</v>
      </c>
      <c r="AJ55">
        <v>0</v>
      </c>
      <c r="AK55">
        <v>55.603538</v>
      </c>
      <c r="AL55">
        <v>83.082999999999998</v>
      </c>
      <c r="AM55">
        <v>16.588864999999998</v>
      </c>
      <c r="AN55">
        <v>1.00939</v>
      </c>
      <c r="AO55">
        <v>0</v>
      </c>
      <c r="AP55">
        <v>0.51239999999999997</v>
      </c>
      <c r="AQ55">
        <v>0</v>
      </c>
      <c r="AR55">
        <v>37.536000000000001</v>
      </c>
      <c r="AS55">
        <v>33.873497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3234.0230030000002</v>
      </c>
    </row>
    <row r="56" spans="1:117">
      <c r="A56" t="s">
        <v>98</v>
      </c>
      <c r="B56">
        <v>0</v>
      </c>
      <c r="C56">
        <v>0</v>
      </c>
      <c r="D56">
        <v>35.723909999999997</v>
      </c>
      <c r="E56">
        <v>0</v>
      </c>
      <c r="F56">
        <v>0</v>
      </c>
      <c r="G56">
        <v>66.809427999999997</v>
      </c>
      <c r="H56">
        <v>0</v>
      </c>
      <c r="I56">
        <v>0</v>
      </c>
      <c r="J56">
        <v>82.685087999999993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139.13643400000001</v>
      </c>
      <c r="Q56">
        <v>20.755001</v>
      </c>
      <c r="R56">
        <v>43.050736999999998</v>
      </c>
      <c r="S56">
        <v>26.717787000000001</v>
      </c>
      <c r="T56">
        <v>0</v>
      </c>
      <c r="U56">
        <v>348.97500000000002</v>
      </c>
      <c r="V56">
        <v>18.140333999999999</v>
      </c>
      <c r="W56">
        <v>43.704000000000001</v>
      </c>
      <c r="X56">
        <v>147.515625</v>
      </c>
      <c r="Y56">
        <v>0</v>
      </c>
      <c r="Z56">
        <v>6.5537999999999998</v>
      </c>
      <c r="AA56">
        <v>14.04936</v>
      </c>
      <c r="AB56">
        <v>41.864567000000001</v>
      </c>
      <c r="AC56">
        <v>30.573592999999999</v>
      </c>
      <c r="AD56">
        <v>0</v>
      </c>
      <c r="AE56">
        <v>51.987209</v>
      </c>
      <c r="AF56">
        <v>6.3840719999999997</v>
      </c>
      <c r="AG56">
        <v>41.778542000000002</v>
      </c>
      <c r="AH56">
        <v>0</v>
      </c>
      <c r="AI56">
        <v>0</v>
      </c>
      <c r="AJ56">
        <v>0</v>
      </c>
      <c r="AK56">
        <v>55.603538</v>
      </c>
      <c r="AL56">
        <v>83.082999999999998</v>
      </c>
      <c r="AM56">
        <v>16.588864999999998</v>
      </c>
      <c r="AN56">
        <v>1.00939</v>
      </c>
      <c r="AO56">
        <v>0</v>
      </c>
      <c r="AP56">
        <v>0.51239999999999997</v>
      </c>
      <c r="AQ56">
        <v>0</v>
      </c>
      <c r="AR56">
        <v>37.536000000000001</v>
      </c>
      <c r="AS56">
        <v>33.873497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3234.0230030000002</v>
      </c>
    </row>
    <row r="57" spans="1:117">
      <c r="A57" t="s">
        <v>99</v>
      </c>
      <c r="B57">
        <v>0</v>
      </c>
      <c r="C57">
        <v>0</v>
      </c>
      <c r="D57">
        <v>35.723909999999997</v>
      </c>
      <c r="E57">
        <v>0</v>
      </c>
      <c r="F57">
        <v>0</v>
      </c>
      <c r="G57">
        <v>66.809427999999997</v>
      </c>
      <c r="H57">
        <v>0</v>
      </c>
      <c r="I57">
        <v>0</v>
      </c>
      <c r="J57">
        <v>82.685087999999993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139.13643400000001</v>
      </c>
      <c r="Q57">
        <v>20.755001</v>
      </c>
      <c r="R57">
        <v>43.050736999999998</v>
      </c>
      <c r="S57">
        <v>26.717787000000001</v>
      </c>
      <c r="T57">
        <v>0</v>
      </c>
      <c r="U57">
        <v>348.97500000000002</v>
      </c>
      <c r="V57">
        <v>18.140333999999999</v>
      </c>
      <c r="W57">
        <v>43.704000000000001</v>
      </c>
      <c r="X57">
        <v>147.515625</v>
      </c>
      <c r="Y57">
        <v>0</v>
      </c>
      <c r="Z57">
        <v>6.5537999999999998</v>
      </c>
      <c r="AA57">
        <v>14.04936</v>
      </c>
      <c r="AB57">
        <v>41.864567000000001</v>
      </c>
      <c r="AC57">
        <v>30.573592999999999</v>
      </c>
      <c r="AD57">
        <v>0</v>
      </c>
      <c r="AE57">
        <v>51.987209</v>
      </c>
      <c r="AF57">
        <v>6.3840719999999997</v>
      </c>
      <c r="AG57">
        <v>41.778542000000002</v>
      </c>
      <c r="AH57">
        <v>0</v>
      </c>
      <c r="AI57">
        <v>0</v>
      </c>
      <c r="AJ57">
        <v>0</v>
      </c>
      <c r="AK57">
        <v>55.603538</v>
      </c>
      <c r="AL57">
        <v>83.082999999999998</v>
      </c>
      <c r="AM57">
        <v>16.588864999999998</v>
      </c>
      <c r="AN57">
        <v>1.00939</v>
      </c>
      <c r="AO57">
        <v>0</v>
      </c>
      <c r="AP57">
        <v>0.51239999999999997</v>
      </c>
      <c r="AQ57">
        <v>0</v>
      </c>
      <c r="AR57">
        <v>37.536000000000001</v>
      </c>
      <c r="AS57">
        <v>33.873497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3234.0230030000002</v>
      </c>
    </row>
    <row r="58" spans="1:117">
      <c r="A58" t="s">
        <v>100</v>
      </c>
      <c r="B58">
        <v>0</v>
      </c>
      <c r="C58">
        <v>0</v>
      </c>
      <c r="D58">
        <v>35.723909999999997</v>
      </c>
      <c r="E58">
        <v>0</v>
      </c>
      <c r="F58">
        <v>0</v>
      </c>
      <c r="G58">
        <v>66.809427999999997</v>
      </c>
      <c r="H58">
        <v>0</v>
      </c>
      <c r="I58">
        <v>0</v>
      </c>
      <c r="J58">
        <v>82.685087999999993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139.13643400000001</v>
      </c>
      <c r="Q58">
        <v>20.755001</v>
      </c>
      <c r="R58">
        <v>43.050736999999998</v>
      </c>
      <c r="S58">
        <v>26.717787000000001</v>
      </c>
      <c r="T58">
        <v>0</v>
      </c>
      <c r="U58">
        <v>348.97500000000002</v>
      </c>
      <c r="V58">
        <v>18.140333999999999</v>
      </c>
      <c r="W58">
        <v>43.704000000000001</v>
      </c>
      <c r="X58">
        <v>147.515625</v>
      </c>
      <c r="Y58">
        <v>0</v>
      </c>
      <c r="Z58">
        <v>6.5537999999999998</v>
      </c>
      <c r="AA58">
        <v>14.04936</v>
      </c>
      <c r="AB58">
        <v>41.864567000000001</v>
      </c>
      <c r="AC58">
        <v>28.131509000000001</v>
      </c>
      <c r="AD58">
        <v>0</v>
      </c>
      <c r="AE58">
        <v>51.987209</v>
      </c>
      <c r="AF58">
        <v>6.3840719999999997</v>
      </c>
      <c r="AG58">
        <v>41.778542000000002</v>
      </c>
      <c r="AH58">
        <v>0</v>
      </c>
      <c r="AI58">
        <v>0</v>
      </c>
      <c r="AJ58">
        <v>0</v>
      </c>
      <c r="AK58">
        <v>55.603538</v>
      </c>
      <c r="AL58">
        <v>83.082999999999998</v>
      </c>
      <c r="AM58">
        <v>16.588864999999998</v>
      </c>
      <c r="AN58">
        <v>1.00939</v>
      </c>
      <c r="AO58">
        <v>0</v>
      </c>
      <c r="AP58">
        <v>0.51239999999999997</v>
      </c>
      <c r="AQ58">
        <v>0</v>
      </c>
      <c r="AR58">
        <v>39.744</v>
      </c>
      <c r="AS58">
        <v>33.873497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3233.7889190000001</v>
      </c>
    </row>
    <row r="59" spans="1:117">
      <c r="A59" t="s">
        <v>101</v>
      </c>
      <c r="B59">
        <v>0</v>
      </c>
      <c r="C59">
        <v>0</v>
      </c>
      <c r="D59">
        <v>35.723909999999997</v>
      </c>
      <c r="E59">
        <v>0</v>
      </c>
      <c r="F59">
        <v>0</v>
      </c>
      <c r="G59">
        <v>66.809427999999997</v>
      </c>
      <c r="H59">
        <v>0</v>
      </c>
      <c r="I59">
        <v>0</v>
      </c>
      <c r="J59">
        <v>82.685087999999993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139.13643400000001</v>
      </c>
      <c r="Q59">
        <v>20.755001</v>
      </c>
      <c r="R59">
        <v>43.050736999999998</v>
      </c>
      <c r="S59">
        <v>26.717787000000001</v>
      </c>
      <c r="T59">
        <v>0</v>
      </c>
      <c r="U59">
        <v>348.97500000000002</v>
      </c>
      <c r="V59">
        <v>18.140333999999999</v>
      </c>
      <c r="W59">
        <v>43.704000000000001</v>
      </c>
      <c r="X59">
        <v>147.515625</v>
      </c>
      <c r="Y59">
        <v>0</v>
      </c>
      <c r="Z59">
        <v>6.5537999999999998</v>
      </c>
      <c r="AA59">
        <v>14.04936</v>
      </c>
      <c r="AB59">
        <v>41.864567000000001</v>
      </c>
      <c r="AC59">
        <v>28.131509000000001</v>
      </c>
      <c r="AD59">
        <v>0</v>
      </c>
      <c r="AE59">
        <v>51.987209</v>
      </c>
      <c r="AF59">
        <v>6.3840719999999997</v>
      </c>
      <c r="AG59">
        <v>41.778542000000002</v>
      </c>
      <c r="AH59">
        <v>0</v>
      </c>
      <c r="AI59">
        <v>0</v>
      </c>
      <c r="AJ59">
        <v>0</v>
      </c>
      <c r="AK59">
        <v>55.603538</v>
      </c>
      <c r="AL59">
        <v>83.082999999999998</v>
      </c>
      <c r="AM59">
        <v>16.588864999999998</v>
      </c>
      <c r="AN59">
        <v>1.00939</v>
      </c>
      <c r="AO59">
        <v>0</v>
      </c>
      <c r="AP59">
        <v>0.51239999999999997</v>
      </c>
      <c r="AQ59">
        <v>0</v>
      </c>
      <c r="AR59">
        <v>39.744</v>
      </c>
      <c r="AS59">
        <v>33.873497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3233.7889190000001</v>
      </c>
    </row>
    <row r="60" spans="1:117">
      <c r="A60" t="s">
        <v>102</v>
      </c>
      <c r="B60">
        <v>0</v>
      </c>
      <c r="C60">
        <v>0</v>
      </c>
      <c r="D60">
        <v>35.723909999999997</v>
      </c>
      <c r="E60">
        <v>0</v>
      </c>
      <c r="F60">
        <v>0</v>
      </c>
      <c r="G60">
        <v>66.809427999999997</v>
      </c>
      <c r="H60">
        <v>0</v>
      </c>
      <c r="I60">
        <v>0</v>
      </c>
      <c r="J60">
        <v>82.685087999999993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139.13643400000001</v>
      </c>
      <c r="Q60">
        <v>20.755001</v>
      </c>
      <c r="R60">
        <v>43.050736999999998</v>
      </c>
      <c r="S60">
        <v>26.717787000000001</v>
      </c>
      <c r="T60">
        <v>0</v>
      </c>
      <c r="U60">
        <v>348.97500000000002</v>
      </c>
      <c r="V60">
        <v>18.140333999999999</v>
      </c>
      <c r="W60">
        <v>43.704000000000001</v>
      </c>
      <c r="X60">
        <v>147.515625</v>
      </c>
      <c r="Y60">
        <v>0</v>
      </c>
      <c r="Z60">
        <v>6.5537999999999998</v>
      </c>
      <c r="AA60">
        <v>14.04936</v>
      </c>
      <c r="AB60">
        <v>41.864567000000001</v>
      </c>
      <c r="AC60">
        <v>28.131509000000001</v>
      </c>
      <c r="AD60">
        <v>0</v>
      </c>
      <c r="AE60">
        <v>51.987209</v>
      </c>
      <c r="AF60">
        <v>6.3840719999999997</v>
      </c>
      <c r="AG60">
        <v>41.778542000000002</v>
      </c>
      <c r="AH60">
        <v>0</v>
      </c>
      <c r="AI60">
        <v>0</v>
      </c>
      <c r="AJ60">
        <v>0</v>
      </c>
      <c r="AK60">
        <v>55.603538</v>
      </c>
      <c r="AL60">
        <v>83.082999999999998</v>
      </c>
      <c r="AM60">
        <v>16.588864999999998</v>
      </c>
      <c r="AN60">
        <v>1.00939</v>
      </c>
      <c r="AO60">
        <v>0</v>
      </c>
      <c r="AP60">
        <v>0.51239999999999997</v>
      </c>
      <c r="AQ60">
        <v>0</v>
      </c>
      <c r="AR60">
        <v>37.536000000000001</v>
      </c>
      <c r="AS60">
        <v>33.873497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3231.580919</v>
      </c>
    </row>
    <row r="61" spans="1:117">
      <c r="A61" t="s">
        <v>103</v>
      </c>
      <c r="B61">
        <v>0</v>
      </c>
      <c r="C61">
        <v>0</v>
      </c>
      <c r="D61">
        <v>35.723909999999997</v>
      </c>
      <c r="E61">
        <v>0</v>
      </c>
      <c r="F61">
        <v>0</v>
      </c>
      <c r="G61">
        <v>66.809427999999997</v>
      </c>
      <c r="H61">
        <v>0</v>
      </c>
      <c r="I61">
        <v>0</v>
      </c>
      <c r="J61">
        <v>82.685087999999993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139.13643400000001</v>
      </c>
      <c r="Q61">
        <v>20.755001</v>
      </c>
      <c r="R61">
        <v>43.050736999999998</v>
      </c>
      <c r="S61">
        <v>26.717787000000001</v>
      </c>
      <c r="T61">
        <v>0</v>
      </c>
      <c r="U61">
        <v>348.97500000000002</v>
      </c>
      <c r="V61">
        <v>18.140333999999999</v>
      </c>
      <c r="W61">
        <v>43.704000000000001</v>
      </c>
      <c r="X61">
        <v>147.515625</v>
      </c>
      <c r="Y61">
        <v>0</v>
      </c>
      <c r="Z61">
        <v>6.5537999999999998</v>
      </c>
      <c r="AA61">
        <v>14.04936</v>
      </c>
      <c r="AB61">
        <v>41.864567000000001</v>
      </c>
      <c r="AC61">
        <v>28.131509000000001</v>
      </c>
      <c r="AD61">
        <v>0</v>
      </c>
      <c r="AE61">
        <v>51.987209</v>
      </c>
      <c r="AF61">
        <v>6.3840719999999997</v>
      </c>
      <c r="AG61">
        <v>41.778542000000002</v>
      </c>
      <c r="AH61">
        <v>0</v>
      </c>
      <c r="AI61">
        <v>0</v>
      </c>
      <c r="AJ61">
        <v>0</v>
      </c>
      <c r="AK61">
        <v>55.603538</v>
      </c>
      <c r="AL61">
        <v>83.082999999999998</v>
      </c>
      <c r="AM61">
        <v>16.588864999999998</v>
      </c>
      <c r="AN61">
        <v>1.00939</v>
      </c>
      <c r="AO61">
        <v>0</v>
      </c>
      <c r="AP61">
        <v>1.7934000000000001</v>
      </c>
      <c r="AQ61">
        <v>0</v>
      </c>
      <c r="AR61">
        <v>37.536000000000001</v>
      </c>
      <c r="AS61">
        <v>34.861474000000001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0.55207200000000001</v>
      </c>
      <c r="BA61">
        <v>0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3234.4019679999997</v>
      </c>
    </row>
    <row r="62" spans="1:117">
      <c r="A62" t="s">
        <v>104</v>
      </c>
      <c r="B62">
        <v>0</v>
      </c>
      <c r="C62">
        <v>0</v>
      </c>
      <c r="D62">
        <v>35.723909999999997</v>
      </c>
      <c r="E62">
        <v>0</v>
      </c>
      <c r="F62">
        <v>0</v>
      </c>
      <c r="G62">
        <v>66.809427999999997</v>
      </c>
      <c r="H62">
        <v>0</v>
      </c>
      <c r="I62">
        <v>0</v>
      </c>
      <c r="J62">
        <v>82.685087999999993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139.13643400000001</v>
      </c>
      <c r="Q62">
        <v>20.755001</v>
      </c>
      <c r="R62">
        <v>43.050736999999998</v>
      </c>
      <c r="S62">
        <v>26.717787000000001</v>
      </c>
      <c r="T62">
        <v>0</v>
      </c>
      <c r="U62">
        <v>348.97500000000002</v>
      </c>
      <c r="V62">
        <v>18.140333999999999</v>
      </c>
      <c r="W62">
        <v>43.704000000000001</v>
      </c>
      <c r="X62">
        <v>147.515625</v>
      </c>
      <c r="Y62">
        <v>0</v>
      </c>
      <c r="Z62">
        <v>6.5537999999999998</v>
      </c>
      <c r="AA62">
        <v>14.04936</v>
      </c>
      <c r="AB62">
        <v>41.864567000000001</v>
      </c>
      <c r="AC62">
        <v>28.131509000000001</v>
      </c>
      <c r="AD62">
        <v>0</v>
      </c>
      <c r="AE62">
        <v>51.987209</v>
      </c>
      <c r="AF62">
        <v>6.3840719999999997</v>
      </c>
      <c r="AG62">
        <v>41.778542000000002</v>
      </c>
      <c r="AH62">
        <v>0</v>
      </c>
      <c r="AI62">
        <v>0</v>
      </c>
      <c r="AJ62">
        <v>0</v>
      </c>
      <c r="AK62">
        <v>55.603538</v>
      </c>
      <c r="AL62">
        <v>83.082999999999998</v>
      </c>
      <c r="AM62">
        <v>16.588864999999998</v>
      </c>
      <c r="AN62">
        <v>1.00939</v>
      </c>
      <c r="AO62">
        <v>0</v>
      </c>
      <c r="AP62">
        <v>1.7934000000000001</v>
      </c>
      <c r="AQ62">
        <v>0</v>
      </c>
      <c r="AR62">
        <v>37.536000000000001</v>
      </c>
      <c r="AS62">
        <v>34.861474000000001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1.165486</v>
      </c>
      <c r="BA62">
        <v>0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3235.0153819999996</v>
      </c>
    </row>
    <row r="63" spans="1:117">
      <c r="A63" t="s">
        <v>105</v>
      </c>
      <c r="B63">
        <v>0</v>
      </c>
      <c r="C63">
        <v>0</v>
      </c>
      <c r="D63">
        <v>35.723909999999997</v>
      </c>
      <c r="E63">
        <v>0</v>
      </c>
      <c r="F63">
        <v>0</v>
      </c>
      <c r="G63">
        <v>66.809427999999997</v>
      </c>
      <c r="H63">
        <v>0</v>
      </c>
      <c r="I63">
        <v>0</v>
      </c>
      <c r="J63">
        <v>82.685087999999993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139.13643400000001</v>
      </c>
      <c r="Q63">
        <v>20.755001</v>
      </c>
      <c r="R63">
        <v>43.050736999999998</v>
      </c>
      <c r="S63">
        <v>26.717787000000001</v>
      </c>
      <c r="T63">
        <v>6.9531999999999997E-2</v>
      </c>
      <c r="U63">
        <v>348.97500000000002</v>
      </c>
      <c r="V63">
        <v>18.140333999999999</v>
      </c>
      <c r="W63">
        <v>43.704000000000001</v>
      </c>
      <c r="X63">
        <v>147.515625</v>
      </c>
      <c r="Y63">
        <v>0</v>
      </c>
      <c r="Z63">
        <v>6.5537999999999998</v>
      </c>
      <c r="AA63">
        <v>14.04936</v>
      </c>
      <c r="AB63">
        <v>41.864567000000001</v>
      </c>
      <c r="AC63">
        <v>28.131509000000001</v>
      </c>
      <c r="AD63">
        <v>0</v>
      </c>
      <c r="AE63">
        <v>51.987209</v>
      </c>
      <c r="AF63">
        <v>6.3840719999999997</v>
      </c>
      <c r="AG63">
        <v>41.778542000000002</v>
      </c>
      <c r="AH63">
        <v>0</v>
      </c>
      <c r="AI63">
        <v>3.7497479999999999</v>
      </c>
      <c r="AJ63">
        <v>0</v>
      </c>
      <c r="AK63">
        <v>55.603538</v>
      </c>
      <c r="AL63">
        <v>83.082999999999998</v>
      </c>
      <c r="AM63">
        <v>16.588864999999998</v>
      </c>
      <c r="AN63">
        <v>1.00939</v>
      </c>
      <c r="AO63">
        <v>0</v>
      </c>
      <c r="AP63">
        <v>1.7934000000000001</v>
      </c>
      <c r="AQ63">
        <v>0</v>
      </c>
      <c r="AR63">
        <v>37.536000000000001</v>
      </c>
      <c r="AS63">
        <v>34.861474000000001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1.8218399999999999</v>
      </c>
      <c r="BA63">
        <v>0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3239.4910159999999</v>
      </c>
    </row>
    <row r="64" spans="1:117">
      <c r="A64" t="s">
        <v>106</v>
      </c>
      <c r="B64">
        <v>0</v>
      </c>
      <c r="C64">
        <v>0</v>
      </c>
      <c r="D64">
        <v>35.723909999999997</v>
      </c>
      <c r="E64">
        <v>0</v>
      </c>
      <c r="F64">
        <v>0</v>
      </c>
      <c r="G64">
        <v>66.809427999999997</v>
      </c>
      <c r="H64">
        <v>0</v>
      </c>
      <c r="I64">
        <v>0</v>
      </c>
      <c r="J64">
        <v>82.685087999999993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139.13643400000001</v>
      </c>
      <c r="Q64">
        <v>20.755001</v>
      </c>
      <c r="R64">
        <v>43.050736999999998</v>
      </c>
      <c r="S64">
        <v>26.717787000000001</v>
      </c>
      <c r="T64">
        <v>0.12515799999999999</v>
      </c>
      <c r="U64">
        <v>348.97500000000002</v>
      </c>
      <c r="V64">
        <v>18.140333999999999</v>
      </c>
      <c r="W64">
        <v>43.704000000000001</v>
      </c>
      <c r="X64">
        <v>147.515625</v>
      </c>
      <c r="Y64">
        <v>0</v>
      </c>
      <c r="Z64">
        <v>6.5537999999999998</v>
      </c>
      <c r="AA64">
        <v>14.04936</v>
      </c>
      <c r="AB64">
        <v>41.864567000000001</v>
      </c>
      <c r="AC64">
        <v>28.131509000000001</v>
      </c>
      <c r="AD64">
        <v>9.57165</v>
      </c>
      <c r="AE64">
        <v>51.987209</v>
      </c>
      <c r="AF64">
        <v>6.3840719999999997</v>
      </c>
      <c r="AG64">
        <v>41.778542000000002</v>
      </c>
      <c r="AH64">
        <v>0</v>
      </c>
      <c r="AI64">
        <v>3.7497479999999999</v>
      </c>
      <c r="AJ64">
        <v>0</v>
      </c>
      <c r="AK64">
        <v>55.603538</v>
      </c>
      <c r="AL64">
        <v>83.082999999999998</v>
      </c>
      <c r="AM64">
        <v>16.588864999999998</v>
      </c>
      <c r="AN64">
        <v>1.00939</v>
      </c>
      <c r="AO64">
        <v>0</v>
      </c>
      <c r="AP64">
        <v>1.7934000000000001</v>
      </c>
      <c r="AQ64">
        <v>0</v>
      </c>
      <c r="AR64">
        <v>37.536000000000001</v>
      </c>
      <c r="AS64">
        <v>34.861474000000001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1.8218399999999999</v>
      </c>
      <c r="BA64">
        <v>0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3249.1182919999997</v>
      </c>
    </row>
    <row r="65" spans="1:117">
      <c r="A65" t="s">
        <v>107</v>
      </c>
      <c r="B65">
        <v>0</v>
      </c>
      <c r="C65">
        <v>0</v>
      </c>
      <c r="D65">
        <v>35.723909999999997</v>
      </c>
      <c r="E65">
        <v>0</v>
      </c>
      <c r="F65">
        <v>0</v>
      </c>
      <c r="G65">
        <v>66.809427999999997</v>
      </c>
      <c r="H65">
        <v>0</v>
      </c>
      <c r="I65">
        <v>0</v>
      </c>
      <c r="J65">
        <v>82.685087999999993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139.13643400000001</v>
      </c>
      <c r="Q65">
        <v>20.755001</v>
      </c>
      <c r="R65">
        <v>43.050736999999998</v>
      </c>
      <c r="S65">
        <v>26.717787000000001</v>
      </c>
      <c r="T65">
        <v>0.23467199999999999</v>
      </c>
      <c r="U65">
        <v>348.97500000000002</v>
      </c>
      <c r="V65">
        <v>18.140333999999999</v>
      </c>
      <c r="W65">
        <v>43.704000000000001</v>
      </c>
      <c r="X65">
        <v>147.515625</v>
      </c>
      <c r="Y65">
        <v>0</v>
      </c>
      <c r="Z65">
        <v>6.5537999999999998</v>
      </c>
      <c r="AA65">
        <v>14.04936</v>
      </c>
      <c r="AB65">
        <v>41.864567000000001</v>
      </c>
      <c r="AC65">
        <v>28.131509000000001</v>
      </c>
      <c r="AD65">
        <v>19.143301000000001</v>
      </c>
      <c r="AE65">
        <v>51.987209</v>
      </c>
      <c r="AF65">
        <v>6.3840719999999997</v>
      </c>
      <c r="AG65">
        <v>41.778542000000002</v>
      </c>
      <c r="AH65">
        <v>19.81643</v>
      </c>
      <c r="AI65">
        <v>3.7497479999999999</v>
      </c>
      <c r="AJ65">
        <v>0</v>
      </c>
      <c r="AK65">
        <v>55.603538</v>
      </c>
      <c r="AL65">
        <v>83.082999999999998</v>
      </c>
      <c r="AM65">
        <v>16.588864999999998</v>
      </c>
      <c r="AN65">
        <v>1.00939</v>
      </c>
      <c r="AO65">
        <v>0</v>
      </c>
      <c r="AP65">
        <v>9.4794</v>
      </c>
      <c r="AQ65">
        <v>0</v>
      </c>
      <c r="AR65">
        <v>37.536000000000001</v>
      </c>
      <c r="AS65">
        <v>34.861474000000001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0.72815200000000002</v>
      </c>
      <c r="AZ65">
        <v>1.8218399999999999</v>
      </c>
      <c r="BA65">
        <v>0.225878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3285.7996110000004</v>
      </c>
    </row>
    <row r="66" spans="1:117">
      <c r="A66" t="s">
        <v>108</v>
      </c>
      <c r="B66">
        <v>0</v>
      </c>
      <c r="C66">
        <v>0</v>
      </c>
      <c r="D66">
        <v>35.723909999999997</v>
      </c>
      <c r="E66">
        <v>0</v>
      </c>
      <c r="F66">
        <v>0</v>
      </c>
      <c r="G66">
        <v>66.809427999999997</v>
      </c>
      <c r="H66">
        <v>0</v>
      </c>
      <c r="I66">
        <v>0</v>
      </c>
      <c r="J66">
        <v>82.685087999999993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139.13643400000001</v>
      </c>
      <c r="Q66">
        <v>20.755001</v>
      </c>
      <c r="R66">
        <v>43.050736999999998</v>
      </c>
      <c r="S66">
        <v>26.717787000000001</v>
      </c>
      <c r="T66">
        <v>0.31289600000000001</v>
      </c>
      <c r="U66">
        <v>348.97500000000002</v>
      </c>
      <c r="V66">
        <v>18.140333999999999</v>
      </c>
      <c r="W66">
        <v>43.704000000000001</v>
      </c>
      <c r="X66">
        <v>147.515625</v>
      </c>
      <c r="Y66">
        <v>0</v>
      </c>
      <c r="Z66">
        <v>6.5537999999999998</v>
      </c>
      <c r="AA66">
        <v>14.04936</v>
      </c>
      <c r="AB66">
        <v>41.864567000000001</v>
      </c>
      <c r="AC66">
        <v>28.131509000000001</v>
      </c>
      <c r="AD66">
        <v>19.143301000000001</v>
      </c>
      <c r="AE66">
        <v>51.987209</v>
      </c>
      <c r="AF66">
        <v>6.3840719999999997</v>
      </c>
      <c r="AG66">
        <v>41.778542000000002</v>
      </c>
      <c r="AH66">
        <v>19.81643</v>
      </c>
      <c r="AI66">
        <v>3.7497479999999999</v>
      </c>
      <c r="AJ66">
        <v>0</v>
      </c>
      <c r="AK66">
        <v>55.603538</v>
      </c>
      <c r="AL66">
        <v>83.082999999999998</v>
      </c>
      <c r="AM66">
        <v>16.588864999999998</v>
      </c>
      <c r="AN66">
        <v>1.00939</v>
      </c>
      <c r="AO66">
        <v>0</v>
      </c>
      <c r="AP66">
        <v>9.4794</v>
      </c>
      <c r="AQ66">
        <v>0</v>
      </c>
      <c r="AR66">
        <v>37.536000000000001</v>
      </c>
      <c r="AS66">
        <v>34.861474000000001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0.72815200000000002</v>
      </c>
      <c r="AZ66">
        <v>1.8218399999999999</v>
      </c>
      <c r="BA66">
        <v>0.225878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3285.8778350000002</v>
      </c>
    </row>
    <row r="67" spans="1:117">
      <c r="A67" t="s">
        <v>109</v>
      </c>
      <c r="B67">
        <v>0</v>
      </c>
      <c r="C67">
        <v>0</v>
      </c>
      <c r="D67">
        <v>35.723909999999997</v>
      </c>
      <c r="E67">
        <v>0</v>
      </c>
      <c r="F67">
        <v>0</v>
      </c>
      <c r="G67">
        <v>66.809427999999997</v>
      </c>
      <c r="H67">
        <v>0</v>
      </c>
      <c r="I67">
        <v>0</v>
      </c>
      <c r="J67">
        <v>82.685087999999993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139.13643400000001</v>
      </c>
      <c r="Q67">
        <v>20.755001</v>
      </c>
      <c r="R67">
        <v>43.050736999999998</v>
      </c>
      <c r="S67">
        <v>26.717787000000001</v>
      </c>
      <c r="T67">
        <v>0.399812</v>
      </c>
      <c r="U67">
        <v>348.97500000000002</v>
      </c>
      <c r="V67">
        <v>18.140333999999999</v>
      </c>
      <c r="W67">
        <v>43.704000000000001</v>
      </c>
      <c r="X67">
        <v>147.515625</v>
      </c>
      <c r="Y67">
        <v>0</v>
      </c>
      <c r="Z67">
        <v>6.5537999999999998</v>
      </c>
      <c r="AA67">
        <v>13.983000000000001</v>
      </c>
      <c r="AB67">
        <v>41.864567000000001</v>
      </c>
      <c r="AC67">
        <v>28.131509000000001</v>
      </c>
      <c r="AD67">
        <v>19.143301000000001</v>
      </c>
      <c r="AE67">
        <v>51.987209</v>
      </c>
      <c r="AF67">
        <v>6.3840719999999997</v>
      </c>
      <c r="AG67">
        <v>41.778542000000002</v>
      </c>
      <c r="AH67">
        <v>39.632860000000001</v>
      </c>
      <c r="AI67">
        <v>3.7497479999999999</v>
      </c>
      <c r="AJ67">
        <v>0</v>
      </c>
      <c r="AK67">
        <v>55.603538</v>
      </c>
      <c r="AL67">
        <v>83.082999999999998</v>
      </c>
      <c r="AM67">
        <v>16.588864999999998</v>
      </c>
      <c r="AN67">
        <v>1.00939</v>
      </c>
      <c r="AO67">
        <v>0</v>
      </c>
      <c r="AP67">
        <v>9.6074999999999999</v>
      </c>
      <c r="AQ67">
        <v>0</v>
      </c>
      <c r="AR67">
        <v>37.536000000000001</v>
      </c>
      <c r="AS67">
        <v>34.861474000000001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0.72815200000000002</v>
      </c>
      <c r="AZ67">
        <v>1.8218399999999999</v>
      </c>
      <c r="BA67">
        <v>0.45175399999999999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3306.0687970000008</v>
      </c>
    </row>
    <row r="68" spans="1:117">
      <c r="A68" t="s">
        <v>110</v>
      </c>
      <c r="B68">
        <v>0</v>
      </c>
      <c r="C68">
        <v>0</v>
      </c>
      <c r="D68">
        <v>35.723909999999997</v>
      </c>
      <c r="E68">
        <v>0</v>
      </c>
      <c r="F68">
        <v>0</v>
      </c>
      <c r="G68">
        <v>66.809427999999997</v>
      </c>
      <c r="H68">
        <v>0</v>
      </c>
      <c r="I68">
        <v>0</v>
      </c>
      <c r="J68">
        <v>82.685087999999993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139.13643400000001</v>
      </c>
      <c r="Q68">
        <v>20.755001</v>
      </c>
      <c r="R68">
        <v>43.050736999999998</v>
      </c>
      <c r="S68">
        <v>26.717787000000001</v>
      </c>
      <c r="T68">
        <v>0.44848399999999999</v>
      </c>
      <c r="U68">
        <v>348.97500000000002</v>
      </c>
      <c r="V68">
        <v>18.140333999999999</v>
      </c>
      <c r="W68">
        <v>43.704000000000001</v>
      </c>
      <c r="X68">
        <v>147.515625</v>
      </c>
      <c r="Y68">
        <v>0</v>
      </c>
      <c r="Z68">
        <v>6.5537999999999998</v>
      </c>
      <c r="AA68">
        <v>13.983000000000001</v>
      </c>
      <c r="AB68">
        <v>41.864567000000001</v>
      </c>
      <c r="AC68">
        <v>28.131509000000001</v>
      </c>
      <c r="AD68">
        <v>19.143301000000001</v>
      </c>
      <c r="AE68">
        <v>51.987209</v>
      </c>
      <c r="AF68">
        <v>6.3840719999999997</v>
      </c>
      <c r="AG68">
        <v>41.778542000000002</v>
      </c>
      <c r="AH68">
        <v>39.632860000000001</v>
      </c>
      <c r="AI68">
        <v>3.7497479999999999</v>
      </c>
      <c r="AJ68">
        <v>0</v>
      </c>
      <c r="AK68">
        <v>55.603538</v>
      </c>
      <c r="AL68">
        <v>83.082999999999998</v>
      </c>
      <c r="AM68">
        <v>16.588864999999998</v>
      </c>
      <c r="AN68">
        <v>1.00939</v>
      </c>
      <c r="AO68">
        <v>0</v>
      </c>
      <c r="AP68">
        <v>9.6074999999999999</v>
      </c>
      <c r="AQ68">
        <v>0</v>
      </c>
      <c r="AR68">
        <v>37.536000000000001</v>
      </c>
      <c r="AS68">
        <v>34.861474000000001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0.72815200000000002</v>
      </c>
      <c r="AZ68">
        <v>1.8218399999999999</v>
      </c>
      <c r="BA68">
        <v>0.45175399999999999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3306.1174690000007</v>
      </c>
    </row>
    <row r="69" spans="1:117">
      <c r="A69" t="s">
        <v>111</v>
      </c>
      <c r="B69">
        <v>0</v>
      </c>
      <c r="C69">
        <v>0</v>
      </c>
      <c r="D69">
        <v>35.723909999999997</v>
      </c>
      <c r="E69">
        <v>0</v>
      </c>
      <c r="F69">
        <v>0</v>
      </c>
      <c r="G69">
        <v>66.809427999999997</v>
      </c>
      <c r="H69">
        <v>0</v>
      </c>
      <c r="I69">
        <v>0</v>
      </c>
      <c r="J69">
        <v>82.685087999999993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139.13643400000001</v>
      </c>
      <c r="Q69">
        <v>20.755001</v>
      </c>
      <c r="R69">
        <v>43.050736999999998</v>
      </c>
      <c r="S69">
        <v>26.717787000000001</v>
      </c>
      <c r="T69">
        <v>8.6915999999999993E-2</v>
      </c>
      <c r="U69">
        <v>348.97500000000002</v>
      </c>
      <c r="V69">
        <v>18.140333999999999</v>
      </c>
      <c r="W69">
        <v>43.704000000000001</v>
      </c>
      <c r="X69">
        <v>147.515625</v>
      </c>
      <c r="Y69">
        <v>0</v>
      </c>
      <c r="Z69">
        <v>13.1076</v>
      </c>
      <c r="AA69">
        <v>13.983000000000001</v>
      </c>
      <c r="AB69">
        <v>41.864567000000001</v>
      </c>
      <c r="AC69">
        <v>28.131509000000001</v>
      </c>
      <c r="AD69">
        <v>19.143301000000001</v>
      </c>
      <c r="AE69">
        <v>51.987209</v>
      </c>
      <c r="AF69">
        <v>6.3840719999999997</v>
      </c>
      <c r="AG69">
        <v>41.778542000000002</v>
      </c>
      <c r="AH69">
        <v>73.419872999999995</v>
      </c>
      <c r="AI69">
        <v>3.7497479999999999</v>
      </c>
      <c r="AJ69">
        <v>0</v>
      </c>
      <c r="AK69">
        <v>55.603538</v>
      </c>
      <c r="AL69">
        <v>83.082999999999998</v>
      </c>
      <c r="AM69">
        <v>16.588864999999998</v>
      </c>
      <c r="AN69">
        <v>1.00939</v>
      </c>
      <c r="AO69">
        <v>0</v>
      </c>
      <c r="AP69">
        <v>9.6074999999999999</v>
      </c>
      <c r="AQ69">
        <v>0</v>
      </c>
      <c r="AR69">
        <v>37.536000000000001</v>
      </c>
      <c r="AS69">
        <v>34.861474000000001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0.72815200000000002</v>
      </c>
      <c r="AZ69">
        <v>1.8218399999999999</v>
      </c>
      <c r="BA69">
        <v>0.83493799999999996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3346.479898</v>
      </c>
    </row>
    <row r="70" spans="1:117">
      <c r="A70" t="s">
        <v>112</v>
      </c>
      <c r="B70">
        <v>0</v>
      </c>
      <c r="C70">
        <v>0</v>
      </c>
      <c r="D70">
        <v>35.723909999999997</v>
      </c>
      <c r="E70">
        <v>0</v>
      </c>
      <c r="F70">
        <v>0</v>
      </c>
      <c r="G70">
        <v>66.809427999999997</v>
      </c>
      <c r="H70">
        <v>0</v>
      </c>
      <c r="I70">
        <v>0</v>
      </c>
      <c r="J70">
        <v>82.685087999999993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139.13643400000001</v>
      </c>
      <c r="Q70">
        <v>20.755001</v>
      </c>
      <c r="R70">
        <v>43.050736999999998</v>
      </c>
      <c r="S70">
        <v>26.717787000000001</v>
      </c>
      <c r="T70">
        <v>8.6915999999999993E-2</v>
      </c>
      <c r="U70">
        <v>348.97500000000002</v>
      </c>
      <c r="V70">
        <v>18.140333999999999</v>
      </c>
      <c r="W70">
        <v>43.704000000000001</v>
      </c>
      <c r="X70">
        <v>147.515625</v>
      </c>
      <c r="Y70">
        <v>0</v>
      </c>
      <c r="Z70">
        <v>13.1076</v>
      </c>
      <c r="AA70">
        <v>13.983000000000001</v>
      </c>
      <c r="AB70">
        <v>41.864567000000001</v>
      </c>
      <c r="AC70">
        <v>28.131509000000001</v>
      </c>
      <c r="AD70">
        <v>19.143301000000001</v>
      </c>
      <c r="AE70">
        <v>51.987209</v>
      </c>
      <c r="AF70">
        <v>6.3840719999999997</v>
      </c>
      <c r="AG70">
        <v>41.778542000000002</v>
      </c>
      <c r="AH70">
        <v>97.893163999999999</v>
      </c>
      <c r="AI70">
        <v>3.7497479999999999</v>
      </c>
      <c r="AJ70">
        <v>0</v>
      </c>
      <c r="AK70">
        <v>55.603538</v>
      </c>
      <c r="AL70">
        <v>83.082999999999998</v>
      </c>
      <c r="AM70">
        <v>16.588864999999998</v>
      </c>
      <c r="AN70">
        <v>1.00939</v>
      </c>
      <c r="AO70">
        <v>0</v>
      </c>
      <c r="AP70">
        <v>9.6074999999999999</v>
      </c>
      <c r="AQ70">
        <v>0</v>
      </c>
      <c r="AR70">
        <v>37.536000000000001</v>
      </c>
      <c r="AS70">
        <v>34.861474000000001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0.72815200000000002</v>
      </c>
      <c r="AZ70">
        <v>1.8218399999999999</v>
      </c>
      <c r="BA70">
        <v>1.1132519999999999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3371.2315030000004</v>
      </c>
    </row>
    <row r="71" spans="1:117">
      <c r="A71" t="s">
        <v>113</v>
      </c>
      <c r="B71">
        <v>0</v>
      </c>
      <c r="C71">
        <v>0</v>
      </c>
      <c r="D71">
        <v>35.723911000000001</v>
      </c>
      <c r="E71">
        <v>0</v>
      </c>
      <c r="F71">
        <v>0</v>
      </c>
      <c r="G71">
        <v>66.809427999999997</v>
      </c>
      <c r="H71">
        <v>0</v>
      </c>
      <c r="I71">
        <v>0</v>
      </c>
      <c r="J71">
        <v>82.685087999999993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139.13643400000001</v>
      </c>
      <c r="Q71">
        <v>20.755001</v>
      </c>
      <c r="R71">
        <v>43.050736999999998</v>
      </c>
      <c r="S71">
        <v>26.717787000000001</v>
      </c>
      <c r="T71">
        <v>8.6915999999999993E-2</v>
      </c>
      <c r="U71">
        <v>348.97500000000002</v>
      </c>
      <c r="V71">
        <v>18.140333999999999</v>
      </c>
      <c r="W71">
        <v>43.704000000000001</v>
      </c>
      <c r="X71">
        <v>147.515625</v>
      </c>
      <c r="Y71">
        <v>0</v>
      </c>
      <c r="Z71">
        <v>13.1076</v>
      </c>
      <c r="AA71">
        <v>28.045000000000002</v>
      </c>
      <c r="AB71">
        <v>41.864567000000001</v>
      </c>
      <c r="AC71">
        <v>28.131509000000001</v>
      </c>
      <c r="AD71">
        <v>19.143301000000001</v>
      </c>
      <c r="AE71">
        <v>51.987209</v>
      </c>
      <c r="AF71">
        <v>6.3840719999999997</v>
      </c>
      <c r="AG71">
        <v>41.778542000000002</v>
      </c>
      <c r="AH71">
        <v>97.893163999999999</v>
      </c>
      <c r="AI71">
        <v>3.7497479999999999</v>
      </c>
      <c r="AJ71">
        <v>0</v>
      </c>
      <c r="AK71">
        <v>55.603538</v>
      </c>
      <c r="AL71">
        <v>83.082999999999998</v>
      </c>
      <c r="AM71">
        <v>16.588864999999998</v>
      </c>
      <c r="AN71">
        <v>1.00939</v>
      </c>
      <c r="AO71">
        <v>0</v>
      </c>
      <c r="AP71">
        <v>3.5868000000000002</v>
      </c>
      <c r="AQ71">
        <v>0</v>
      </c>
      <c r="AR71">
        <v>39.744</v>
      </c>
      <c r="AS71">
        <v>34.861474000000001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0.72815200000000002</v>
      </c>
      <c r="AZ71">
        <v>1.8218399999999999</v>
      </c>
      <c r="BA71">
        <v>1.1132519999999999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3381.4808040000003</v>
      </c>
    </row>
    <row r="72" spans="1:117">
      <c r="A72" t="s">
        <v>114</v>
      </c>
      <c r="B72">
        <v>0</v>
      </c>
      <c r="C72">
        <v>0</v>
      </c>
      <c r="D72">
        <v>35.723911000000001</v>
      </c>
      <c r="E72">
        <v>0</v>
      </c>
      <c r="F72">
        <v>0</v>
      </c>
      <c r="G72">
        <v>66.809427999999997</v>
      </c>
      <c r="H72">
        <v>0</v>
      </c>
      <c r="I72">
        <v>0</v>
      </c>
      <c r="J72">
        <v>82.685087999999993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139.13643400000001</v>
      </c>
      <c r="Q72">
        <v>20.755001</v>
      </c>
      <c r="R72">
        <v>43.050736999999998</v>
      </c>
      <c r="S72">
        <v>26.717787000000001</v>
      </c>
      <c r="T72">
        <v>8.6915999999999993E-2</v>
      </c>
      <c r="U72">
        <v>348.97500000000002</v>
      </c>
      <c r="V72">
        <v>18.140333999999999</v>
      </c>
      <c r="W72">
        <v>43.704000000000001</v>
      </c>
      <c r="X72">
        <v>147.515625</v>
      </c>
      <c r="Y72">
        <v>0</v>
      </c>
      <c r="Z72">
        <v>13.1076</v>
      </c>
      <c r="AA72">
        <v>28.045000000000002</v>
      </c>
      <c r="AB72">
        <v>41.864567000000001</v>
      </c>
      <c r="AC72">
        <v>28.131509000000001</v>
      </c>
      <c r="AD72">
        <v>19.143301000000001</v>
      </c>
      <c r="AE72">
        <v>51.987209</v>
      </c>
      <c r="AF72">
        <v>6.3840719999999997</v>
      </c>
      <c r="AG72">
        <v>41.778542000000002</v>
      </c>
      <c r="AH72">
        <v>97.893163999999999</v>
      </c>
      <c r="AI72">
        <v>3.7497479999999999</v>
      </c>
      <c r="AJ72">
        <v>0</v>
      </c>
      <c r="AK72">
        <v>55.603538</v>
      </c>
      <c r="AL72">
        <v>83.082999999999998</v>
      </c>
      <c r="AM72">
        <v>16.588864999999998</v>
      </c>
      <c r="AN72">
        <v>1.00939</v>
      </c>
      <c r="AO72">
        <v>0</v>
      </c>
      <c r="AP72">
        <v>1.0247999999999999</v>
      </c>
      <c r="AQ72">
        <v>0</v>
      </c>
      <c r="AR72">
        <v>39.744</v>
      </c>
      <c r="AS72">
        <v>34.861474000000001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0.72815200000000002</v>
      </c>
      <c r="AZ72">
        <v>1.8218399999999999</v>
      </c>
      <c r="BA72">
        <v>1.1132519999999999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3378.9188040000004</v>
      </c>
    </row>
    <row r="73" spans="1:117">
      <c r="A73" t="s">
        <v>115</v>
      </c>
      <c r="B73">
        <v>0</v>
      </c>
      <c r="C73">
        <v>0</v>
      </c>
      <c r="D73">
        <v>35.723911000000001</v>
      </c>
      <c r="E73">
        <v>0</v>
      </c>
      <c r="F73">
        <v>0</v>
      </c>
      <c r="G73">
        <v>66.809427999999997</v>
      </c>
      <c r="H73">
        <v>0</v>
      </c>
      <c r="I73">
        <v>0</v>
      </c>
      <c r="J73">
        <v>82.685087999999993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139.13643400000001</v>
      </c>
      <c r="Q73">
        <v>20.755001</v>
      </c>
      <c r="R73">
        <v>43.050736999999998</v>
      </c>
      <c r="S73">
        <v>26.717787000000001</v>
      </c>
      <c r="T73">
        <v>8.6915999999999993E-2</v>
      </c>
      <c r="U73">
        <v>348.97500000000002</v>
      </c>
      <c r="V73">
        <v>18.140333999999999</v>
      </c>
      <c r="W73">
        <v>43.704000000000001</v>
      </c>
      <c r="X73">
        <v>147.515625</v>
      </c>
      <c r="Y73">
        <v>0</v>
      </c>
      <c r="Z73">
        <v>13.1076</v>
      </c>
      <c r="AA73">
        <v>28.045000000000002</v>
      </c>
      <c r="AB73">
        <v>41.864567000000001</v>
      </c>
      <c r="AC73">
        <v>28.131509000000001</v>
      </c>
      <c r="AD73">
        <v>19.143301000000001</v>
      </c>
      <c r="AE73">
        <v>51.987209</v>
      </c>
      <c r="AF73">
        <v>6.3840719999999997</v>
      </c>
      <c r="AG73">
        <v>41.778542000000002</v>
      </c>
      <c r="AH73">
        <v>97.893163999999999</v>
      </c>
      <c r="AI73">
        <v>3.7497479999999999</v>
      </c>
      <c r="AJ73">
        <v>0</v>
      </c>
      <c r="AK73">
        <v>55.603538</v>
      </c>
      <c r="AL73">
        <v>83.082999999999998</v>
      </c>
      <c r="AM73">
        <v>16.588864999999998</v>
      </c>
      <c r="AN73">
        <v>1.00939</v>
      </c>
      <c r="AO73">
        <v>0</v>
      </c>
      <c r="AP73">
        <v>0.51239999999999997</v>
      </c>
      <c r="AQ73">
        <v>0</v>
      </c>
      <c r="AR73">
        <v>37.536000000000001</v>
      </c>
      <c r="AS73">
        <v>33.873497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0.72815200000000002</v>
      </c>
      <c r="AZ73">
        <v>1.8218399999999999</v>
      </c>
      <c r="BA73">
        <v>1.1132519999999999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3375.2104270000004</v>
      </c>
    </row>
    <row r="74" spans="1:117">
      <c r="A74" t="s">
        <v>116</v>
      </c>
      <c r="B74">
        <v>0</v>
      </c>
      <c r="C74">
        <v>0</v>
      </c>
      <c r="D74">
        <v>35.723911000000001</v>
      </c>
      <c r="E74">
        <v>0</v>
      </c>
      <c r="F74">
        <v>0</v>
      </c>
      <c r="G74">
        <v>66.809427999999997</v>
      </c>
      <c r="H74">
        <v>0</v>
      </c>
      <c r="I74">
        <v>0</v>
      </c>
      <c r="J74">
        <v>82.685087999999993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139.13643400000001</v>
      </c>
      <c r="Q74">
        <v>20.755001</v>
      </c>
      <c r="R74">
        <v>43.050736999999998</v>
      </c>
      <c r="S74">
        <v>26.717787000000001</v>
      </c>
      <c r="T74">
        <v>8.6915999999999993E-2</v>
      </c>
      <c r="U74">
        <v>348.97500000000002</v>
      </c>
      <c r="V74">
        <v>18.140333999999999</v>
      </c>
      <c r="W74">
        <v>43.704000000000001</v>
      </c>
      <c r="X74">
        <v>147.515625</v>
      </c>
      <c r="Y74">
        <v>0</v>
      </c>
      <c r="Z74">
        <v>13.1076</v>
      </c>
      <c r="AA74">
        <v>21.33</v>
      </c>
      <c r="AB74">
        <v>41.864567000000001</v>
      </c>
      <c r="AC74">
        <v>28.131509000000001</v>
      </c>
      <c r="AD74">
        <v>16.646349000000001</v>
      </c>
      <c r="AE74">
        <v>51.987209</v>
      </c>
      <c r="AF74">
        <v>6.3840719999999997</v>
      </c>
      <c r="AG74">
        <v>41.778542000000002</v>
      </c>
      <c r="AH74">
        <v>97.893163999999999</v>
      </c>
      <c r="AI74">
        <v>3.7497479999999999</v>
      </c>
      <c r="AJ74">
        <v>0</v>
      </c>
      <c r="AK74">
        <v>55.603538</v>
      </c>
      <c r="AL74">
        <v>83.082999999999998</v>
      </c>
      <c r="AM74">
        <v>16.588864999999998</v>
      </c>
      <c r="AN74">
        <v>1.00939</v>
      </c>
      <c r="AO74">
        <v>0</v>
      </c>
      <c r="AP74">
        <v>0.51239999999999997</v>
      </c>
      <c r="AQ74">
        <v>4.9852990000000004</v>
      </c>
      <c r="AR74">
        <v>37.536000000000001</v>
      </c>
      <c r="AS74">
        <v>33.873497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0.72815200000000002</v>
      </c>
      <c r="AZ74">
        <v>1.8218399999999999</v>
      </c>
      <c r="BA74">
        <v>1.1132519999999999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3370.9837740000003</v>
      </c>
    </row>
    <row r="75" spans="1:117">
      <c r="A75" t="s">
        <v>117</v>
      </c>
      <c r="B75">
        <v>0</v>
      </c>
      <c r="C75">
        <v>0</v>
      </c>
      <c r="D75">
        <v>35.723911000000001</v>
      </c>
      <c r="E75">
        <v>0</v>
      </c>
      <c r="F75">
        <v>0</v>
      </c>
      <c r="G75">
        <v>66.809427999999997</v>
      </c>
      <c r="H75">
        <v>0</v>
      </c>
      <c r="I75">
        <v>0</v>
      </c>
      <c r="J75">
        <v>82.685087999999993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139.13643400000001</v>
      </c>
      <c r="Q75">
        <v>20.755001</v>
      </c>
      <c r="R75">
        <v>43.050736999999998</v>
      </c>
      <c r="S75">
        <v>26.717787000000001</v>
      </c>
      <c r="T75">
        <v>0.45022200000000001</v>
      </c>
      <c r="U75">
        <v>348.97500000000002</v>
      </c>
      <c r="V75">
        <v>18.140333999999999</v>
      </c>
      <c r="W75">
        <v>43.704000000000001</v>
      </c>
      <c r="X75">
        <v>147.515625</v>
      </c>
      <c r="Y75">
        <v>0</v>
      </c>
      <c r="Z75">
        <v>8.8000000000000007</v>
      </c>
      <c r="AA75">
        <v>7.5839999999999996</v>
      </c>
      <c r="AB75">
        <v>24.011391</v>
      </c>
      <c r="AC75">
        <v>8.0375739999999993</v>
      </c>
      <c r="AD75">
        <v>9.7103699999999993</v>
      </c>
      <c r="AE75">
        <v>51.987209</v>
      </c>
      <c r="AF75">
        <v>6.3840719999999997</v>
      </c>
      <c r="AG75">
        <v>41.778542000000002</v>
      </c>
      <c r="AH75">
        <v>71.339147999999994</v>
      </c>
      <c r="AI75">
        <v>6.6959780000000002</v>
      </c>
      <c r="AJ75">
        <v>0</v>
      </c>
      <c r="AK75">
        <v>55.603538</v>
      </c>
      <c r="AL75">
        <v>83.664000000000001</v>
      </c>
      <c r="AM75">
        <v>16.588864999999998</v>
      </c>
      <c r="AN75">
        <v>1.00939</v>
      </c>
      <c r="AO75">
        <v>0</v>
      </c>
      <c r="AP75">
        <v>0.51239999999999997</v>
      </c>
      <c r="AQ75">
        <v>8.6232199999999999</v>
      </c>
      <c r="AR75">
        <v>37.536000000000001</v>
      </c>
      <c r="AS75">
        <v>33.873497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0.72815200000000002</v>
      </c>
      <c r="AZ75">
        <v>1.4721930000000001</v>
      </c>
      <c r="BA75">
        <v>0.84704000000000002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3288.4056660000001</v>
      </c>
    </row>
    <row r="76" spans="1:117">
      <c r="A76" t="s">
        <v>118</v>
      </c>
      <c r="B76">
        <v>0</v>
      </c>
      <c r="C76">
        <v>0</v>
      </c>
      <c r="D76">
        <v>35.723911000000001</v>
      </c>
      <c r="E76">
        <v>0</v>
      </c>
      <c r="F76">
        <v>0</v>
      </c>
      <c r="G76">
        <v>66.809427999999997</v>
      </c>
      <c r="H76">
        <v>0</v>
      </c>
      <c r="I76">
        <v>0</v>
      </c>
      <c r="J76">
        <v>82.685087999999993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139.13643400000001</v>
      </c>
      <c r="Q76">
        <v>20.755001</v>
      </c>
      <c r="R76">
        <v>43.050736999999998</v>
      </c>
      <c r="S76">
        <v>26.717787000000001</v>
      </c>
      <c r="T76">
        <v>0.45022200000000001</v>
      </c>
      <c r="U76">
        <v>348.97500000000002</v>
      </c>
      <c r="V76">
        <v>18.140333999999999</v>
      </c>
      <c r="W76">
        <v>43.704000000000001</v>
      </c>
      <c r="X76">
        <v>147.515625</v>
      </c>
      <c r="Y76">
        <v>0</v>
      </c>
      <c r="Z76">
        <v>8.8000000000000007</v>
      </c>
      <c r="AA76">
        <v>21.33</v>
      </c>
      <c r="AB76">
        <v>41.864567000000001</v>
      </c>
      <c r="AC76">
        <v>30.573592999999999</v>
      </c>
      <c r="AD76">
        <v>16.646349000000001</v>
      </c>
      <c r="AE76">
        <v>51.987209</v>
      </c>
      <c r="AF76">
        <v>6.3840719999999997</v>
      </c>
      <c r="AG76">
        <v>41.778542000000002</v>
      </c>
      <c r="AH76">
        <v>79.265720000000002</v>
      </c>
      <c r="AI76">
        <v>6.6959780000000002</v>
      </c>
      <c r="AJ76">
        <v>0</v>
      </c>
      <c r="AK76">
        <v>55.603538</v>
      </c>
      <c r="AL76">
        <v>83.664000000000001</v>
      </c>
      <c r="AM76">
        <v>16.588864999999998</v>
      </c>
      <c r="AN76">
        <v>1.00939</v>
      </c>
      <c r="AO76">
        <v>0</v>
      </c>
      <c r="AP76">
        <v>0.51239999999999997</v>
      </c>
      <c r="AQ76">
        <v>8.6232199999999999</v>
      </c>
      <c r="AR76">
        <v>37.536000000000001</v>
      </c>
      <c r="AS76">
        <v>33.873497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0.72815200000000002</v>
      </c>
      <c r="AZ76">
        <v>1.4721930000000001</v>
      </c>
      <c r="BA76">
        <v>0.899474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3357.4558460000003</v>
      </c>
    </row>
    <row r="77" spans="1:117">
      <c r="A77" t="s">
        <v>119</v>
      </c>
      <c r="B77">
        <v>0</v>
      </c>
      <c r="C77">
        <v>0</v>
      </c>
      <c r="D77">
        <v>35.723909999999997</v>
      </c>
      <c r="E77">
        <v>0</v>
      </c>
      <c r="F77">
        <v>0</v>
      </c>
      <c r="G77">
        <v>66.809427999999997</v>
      </c>
      <c r="H77">
        <v>0</v>
      </c>
      <c r="I77">
        <v>0</v>
      </c>
      <c r="J77">
        <v>82.685087999999993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139.13643400000001</v>
      </c>
      <c r="Q77">
        <v>20.755001</v>
      </c>
      <c r="R77">
        <v>43.050736999999998</v>
      </c>
      <c r="S77">
        <v>26.717787000000001</v>
      </c>
      <c r="T77">
        <v>0.495419</v>
      </c>
      <c r="U77">
        <v>348.97500000000002</v>
      </c>
      <c r="V77">
        <v>18.140333999999999</v>
      </c>
      <c r="W77">
        <v>43.704000000000001</v>
      </c>
      <c r="X77">
        <v>147.515625</v>
      </c>
      <c r="Y77">
        <v>0</v>
      </c>
      <c r="Z77">
        <v>8.8000000000000007</v>
      </c>
      <c r="AA77">
        <v>42.14808</v>
      </c>
      <c r="AB77">
        <v>41.864567000000001</v>
      </c>
      <c r="AC77">
        <v>30.573592999999999</v>
      </c>
      <c r="AD77">
        <v>28.714950999999999</v>
      </c>
      <c r="AE77">
        <v>51.987209</v>
      </c>
      <c r="AF77">
        <v>8.4434509999999996</v>
      </c>
      <c r="AG77">
        <v>41.778542000000002</v>
      </c>
      <c r="AH77">
        <v>97.893163999999999</v>
      </c>
      <c r="AI77">
        <v>6.6959780000000002</v>
      </c>
      <c r="AJ77">
        <v>0</v>
      </c>
      <c r="AK77">
        <v>55.603538</v>
      </c>
      <c r="AL77">
        <v>83.664000000000001</v>
      </c>
      <c r="AM77">
        <v>16.588864999999998</v>
      </c>
      <c r="AN77">
        <v>1.00939</v>
      </c>
      <c r="AO77">
        <v>0</v>
      </c>
      <c r="AP77">
        <v>0.51239999999999997</v>
      </c>
      <c r="AQ77">
        <v>17.246441000000001</v>
      </c>
      <c r="AR77">
        <v>37.536000000000001</v>
      </c>
      <c r="AS77">
        <v>33.873497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0.72815200000000002</v>
      </c>
      <c r="AZ77">
        <v>1.8218399999999999</v>
      </c>
      <c r="BA77">
        <v>1.1132519999999999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3420.2611930000007</v>
      </c>
    </row>
    <row r="78" spans="1:117">
      <c r="A78" t="s">
        <v>120</v>
      </c>
      <c r="B78">
        <v>0</v>
      </c>
      <c r="C78">
        <v>0</v>
      </c>
      <c r="D78">
        <v>35.723909999999997</v>
      </c>
      <c r="E78">
        <v>0</v>
      </c>
      <c r="F78">
        <v>0</v>
      </c>
      <c r="G78">
        <v>66.809427999999997</v>
      </c>
      <c r="H78">
        <v>0</v>
      </c>
      <c r="I78">
        <v>0</v>
      </c>
      <c r="J78">
        <v>82.685087999999993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139.13643400000001</v>
      </c>
      <c r="Q78">
        <v>20.755001</v>
      </c>
      <c r="R78">
        <v>43.050736999999998</v>
      </c>
      <c r="S78">
        <v>26.717787000000001</v>
      </c>
      <c r="T78">
        <v>0.53887600000000002</v>
      </c>
      <c r="U78">
        <v>348.97500000000002</v>
      </c>
      <c r="V78">
        <v>18.140333999999999</v>
      </c>
      <c r="W78">
        <v>43.704000000000001</v>
      </c>
      <c r="X78">
        <v>147.515625</v>
      </c>
      <c r="Y78">
        <v>0</v>
      </c>
      <c r="Z78">
        <v>8.8000000000000007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41.778542000000002</v>
      </c>
      <c r="AH78">
        <v>136.13887399999999</v>
      </c>
      <c r="AI78">
        <v>10.713564999999999</v>
      </c>
      <c r="AJ78">
        <v>0</v>
      </c>
      <c r="AK78">
        <v>55.603538</v>
      </c>
      <c r="AL78">
        <v>83.664000000000001</v>
      </c>
      <c r="AM78">
        <v>16.588864999999998</v>
      </c>
      <c r="AN78">
        <v>1.00939</v>
      </c>
      <c r="AO78">
        <v>0</v>
      </c>
      <c r="AP78">
        <v>0.51239999999999997</v>
      </c>
      <c r="AQ78">
        <v>17.246441000000001</v>
      </c>
      <c r="AR78">
        <v>37.536000000000001</v>
      </c>
      <c r="AS78">
        <v>33.873497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0.72815200000000002</v>
      </c>
      <c r="AZ78">
        <v>2.429119</v>
      </c>
      <c r="BA78">
        <v>1.548872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3473.2712770000003</v>
      </c>
    </row>
    <row r="79" spans="1:117">
      <c r="A79" t="s">
        <v>121</v>
      </c>
      <c r="B79">
        <v>0</v>
      </c>
      <c r="C79">
        <v>0</v>
      </c>
      <c r="D79">
        <v>35.723909999999997</v>
      </c>
      <c r="E79">
        <v>0</v>
      </c>
      <c r="F79">
        <v>0</v>
      </c>
      <c r="G79">
        <v>66.809427999999997</v>
      </c>
      <c r="H79">
        <v>0</v>
      </c>
      <c r="I79">
        <v>0</v>
      </c>
      <c r="J79">
        <v>82.685087999999993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139.13643400000001</v>
      </c>
      <c r="Q79">
        <v>20.755001</v>
      </c>
      <c r="R79">
        <v>43.050736999999998</v>
      </c>
      <c r="S79">
        <v>26.717787000000001</v>
      </c>
      <c r="T79">
        <v>0.58233400000000002</v>
      </c>
      <c r="U79">
        <v>348.97500000000002</v>
      </c>
      <c r="V79">
        <v>18.140333999999999</v>
      </c>
      <c r="W79">
        <v>43.704000000000001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41.778542000000002</v>
      </c>
      <c r="AH79">
        <v>146.83974599999999</v>
      </c>
      <c r="AI79">
        <v>51.601889</v>
      </c>
      <c r="AJ79">
        <v>0</v>
      </c>
      <c r="AK79">
        <v>55.603538</v>
      </c>
      <c r="AL79">
        <v>83.664000000000001</v>
      </c>
      <c r="AM79">
        <v>16.588864999999998</v>
      </c>
      <c r="AN79">
        <v>1.00939</v>
      </c>
      <c r="AO79">
        <v>0</v>
      </c>
      <c r="AP79">
        <v>0.51239999999999997</v>
      </c>
      <c r="AQ79">
        <v>25.869661000000001</v>
      </c>
      <c r="AR79">
        <v>37.536000000000001</v>
      </c>
      <c r="AS79">
        <v>33.873497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0.74139200000000005</v>
      </c>
      <c r="AZ79">
        <v>2.429119</v>
      </c>
      <c r="BA79">
        <v>1.6456759999999999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3544.8075010000007</v>
      </c>
    </row>
    <row r="80" spans="1:117">
      <c r="A80" t="s">
        <v>122</v>
      </c>
      <c r="B80">
        <v>0</v>
      </c>
      <c r="C80">
        <v>0</v>
      </c>
      <c r="D80">
        <v>35.723909999999997</v>
      </c>
      <c r="E80">
        <v>0</v>
      </c>
      <c r="F80">
        <v>0</v>
      </c>
      <c r="G80">
        <v>66.809427999999997</v>
      </c>
      <c r="H80">
        <v>0</v>
      </c>
      <c r="I80">
        <v>0</v>
      </c>
      <c r="J80">
        <v>82.685087999999993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139.13643400000001</v>
      </c>
      <c r="Q80">
        <v>20.755001</v>
      </c>
      <c r="R80">
        <v>43.050736999999998</v>
      </c>
      <c r="S80">
        <v>26.717787000000001</v>
      </c>
      <c r="T80">
        <v>0.60840799999999995</v>
      </c>
      <c r="U80">
        <v>348.97500000000002</v>
      </c>
      <c r="V80">
        <v>18.140333999999999</v>
      </c>
      <c r="W80">
        <v>43.704000000000001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41.778542000000002</v>
      </c>
      <c r="AH80">
        <v>146.83974599999999</v>
      </c>
      <c r="AI80">
        <v>68.802518000000006</v>
      </c>
      <c r="AJ80">
        <v>0</v>
      </c>
      <c r="AK80">
        <v>55.603538</v>
      </c>
      <c r="AL80">
        <v>83.664000000000001</v>
      </c>
      <c r="AM80">
        <v>16.588864999999998</v>
      </c>
      <c r="AN80">
        <v>1.00939</v>
      </c>
      <c r="AO80">
        <v>0</v>
      </c>
      <c r="AP80">
        <v>0.51239999999999997</v>
      </c>
      <c r="AQ80">
        <v>25.869661000000001</v>
      </c>
      <c r="AR80">
        <v>37.536000000000001</v>
      </c>
      <c r="AS80">
        <v>33.873497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0.74139200000000005</v>
      </c>
      <c r="AZ80">
        <v>2.429119</v>
      </c>
      <c r="BA80">
        <v>1.6456759999999999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3562.0342040000005</v>
      </c>
    </row>
    <row r="81" spans="1:117">
      <c r="A81" t="s">
        <v>123</v>
      </c>
      <c r="B81">
        <v>0</v>
      </c>
      <c r="C81">
        <v>0</v>
      </c>
      <c r="D81">
        <v>35.723909999999997</v>
      </c>
      <c r="E81">
        <v>0</v>
      </c>
      <c r="F81">
        <v>0</v>
      </c>
      <c r="G81">
        <v>66.809427999999997</v>
      </c>
      <c r="H81">
        <v>0</v>
      </c>
      <c r="I81">
        <v>0</v>
      </c>
      <c r="J81">
        <v>82.685087999999993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139.13643400000001</v>
      </c>
      <c r="Q81">
        <v>20.755001</v>
      </c>
      <c r="R81">
        <v>43.050736999999998</v>
      </c>
      <c r="S81">
        <v>26.717787000000001</v>
      </c>
      <c r="T81">
        <v>0.60840799999999995</v>
      </c>
      <c r="U81">
        <v>348.97500000000002</v>
      </c>
      <c r="V81">
        <v>18.140333999999999</v>
      </c>
      <c r="W81">
        <v>43.704000000000001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41.778542000000002</v>
      </c>
      <c r="AH81">
        <v>146.83974599999999</v>
      </c>
      <c r="AI81">
        <v>68.802518000000006</v>
      </c>
      <c r="AJ81">
        <v>0</v>
      </c>
      <c r="AK81">
        <v>55.603538</v>
      </c>
      <c r="AL81">
        <v>83.664000000000001</v>
      </c>
      <c r="AM81">
        <v>16.588864999999998</v>
      </c>
      <c r="AN81">
        <v>1.00939</v>
      </c>
      <c r="AO81">
        <v>0</v>
      </c>
      <c r="AP81">
        <v>0.51239999999999997</v>
      </c>
      <c r="AQ81">
        <v>25.869661000000001</v>
      </c>
      <c r="AR81">
        <v>37.536000000000001</v>
      </c>
      <c r="AS81">
        <v>33.873497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0.74139200000000005</v>
      </c>
      <c r="AZ81">
        <v>2.429119</v>
      </c>
      <c r="BA81">
        <v>1.6456759999999999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3562.0342040000005</v>
      </c>
    </row>
    <row r="82" spans="1:117">
      <c r="A82" t="s">
        <v>124</v>
      </c>
      <c r="B82">
        <v>0</v>
      </c>
      <c r="C82">
        <v>0</v>
      </c>
      <c r="D82">
        <v>35.723909999999997</v>
      </c>
      <c r="E82">
        <v>0</v>
      </c>
      <c r="F82">
        <v>0</v>
      </c>
      <c r="G82">
        <v>66.809427999999997</v>
      </c>
      <c r="H82">
        <v>0</v>
      </c>
      <c r="I82">
        <v>0</v>
      </c>
      <c r="J82">
        <v>82.685087999999993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139.13643400000001</v>
      </c>
      <c r="Q82">
        <v>20.755001</v>
      </c>
      <c r="R82">
        <v>43.050736999999998</v>
      </c>
      <c r="S82">
        <v>26.717787000000001</v>
      </c>
      <c r="T82">
        <v>0.60840799999999995</v>
      </c>
      <c r="U82">
        <v>348.97500000000002</v>
      </c>
      <c r="V82">
        <v>18.140333999999999</v>
      </c>
      <c r="W82">
        <v>43.704000000000001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41.778542000000002</v>
      </c>
      <c r="AH82">
        <v>146.83974599999999</v>
      </c>
      <c r="AI82">
        <v>68.802518000000006</v>
      </c>
      <c r="AJ82">
        <v>0</v>
      </c>
      <c r="AK82">
        <v>55.603538</v>
      </c>
      <c r="AL82">
        <v>83.664000000000001</v>
      </c>
      <c r="AM82">
        <v>16.588864999999998</v>
      </c>
      <c r="AN82">
        <v>1.00939</v>
      </c>
      <c r="AO82">
        <v>0</v>
      </c>
      <c r="AP82">
        <v>0.51239999999999997</v>
      </c>
      <c r="AQ82">
        <v>25.869661000000001</v>
      </c>
      <c r="AR82">
        <v>37.536000000000001</v>
      </c>
      <c r="AS82">
        <v>33.873497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0.74139200000000005</v>
      </c>
      <c r="AZ82">
        <v>2.429119</v>
      </c>
      <c r="BA82">
        <v>1.6456759999999999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3562.0342040000005</v>
      </c>
    </row>
    <row r="83" spans="1:117">
      <c r="A83" t="s">
        <v>125</v>
      </c>
      <c r="B83">
        <v>0</v>
      </c>
      <c r="C83">
        <v>0</v>
      </c>
      <c r="D83">
        <v>35.723909999999997</v>
      </c>
      <c r="E83">
        <v>0</v>
      </c>
      <c r="F83">
        <v>0</v>
      </c>
      <c r="G83">
        <v>66.809427999999997</v>
      </c>
      <c r="H83">
        <v>0</v>
      </c>
      <c r="I83">
        <v>0</v>
      </c>
      <c r="J83">
        <v>83.849665999999999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139.13643400000001</v>
      </c>
      <c r="Q83">
        <v>20.755001</v>
      </c>
      <c r="R83">
        <v>43.050736999999998</v>
      </c>
      <c r="S83">
        <v>26.717787000000001</v>
      </c>
      <c r="T83">
        <v>0.60840799999999995</v>
      </c>
      <c r="U83">
        <v>348.97500000000002</v>
      </c>
      <c r="V83">
        <v>18.140333999999999</v>
      </c>
      <c r="W83">
        <v>43.704000000000001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41.778542000000002</v>
      </c>
      <c r="AH83">
        <v>146.83974599999999</v>
      </c>
      <c r="AI83">
        <v>68.802518000000006</v>
      </c>
      <c r="AJ83">
        <v>0</v>
      </c>
      <c r="AK83">
        <v>55.603538</v>
      </c>
      <c r="AL83">
        <v>83.664000000000001</v>
      </c>
      <c r="AM83">
        <v>16.588864999999998</v>
      </c>
      <c r="AN83">
        <v>1.00939</v>
      </c>
      <c r="AO83">
        <v>0</v>
      </c>
      <c r="AP83">
        <v>0.51239999999999997</v>
      </c>
      <c r="AQ83">
        <v>25.869661000000001</v>
      </c>
      <c r="AR83">
        <v>37.536000000000001</v>
      </c>
      <c r="AS83">
        <v>33.873497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0.74139200000000005</v>
      </c>
      <c r="AZ83">
        <v>2.429119</v>
      </c>
      <c r="BA83">
        <v>1.6456759999999999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3563.1987820000004</v>
      </c>
    </row>
    <row r="84" spans="1:117">
      <c r="A84" t="s">
        <v>126</v>
      </c>
      <c r="B84">
        <v>0</v>
      </c>
      <c r="C84">
        <v>0</v>
      </c>
      <c r="D84">
        <v>35.723909999999997</v>
      </c>
      <c r="E84">
        <v>0</v>
      </c>
      <c r="F84">
        <v>0</v>
      </c>
      <c r="G84">
        <v>66.809427999999997</v>
      </c>
      <c r="H84">
        <v>0</v>
      </c>
      <c r="I84">
        <v>0</v>
      </c>
      <c r="J84">
        <v>83.849665999999999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139.13643400000001</v>
      </c>
      <c r="Q84">
        <v>20.755001</v>
      </c>
      <c r="R84">
        <v>43.050736999999998</v>
      </c>
      <c r="S84">
        <v>26.717787000000001</v>
      </c>
      <c r="T84">
        <v>0.60840799999999995</v>
      </c>
      <c r="U84">
        <v>348.97500000000002</v>
      </c>
      <c r="V84">
        <v>18.140333999999999</v>
      </c>
      <c r="W84">
        <v>43.704000000000001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41.778542000000002</v>
      </c>
      <c r="AH84">
        <v>146.83974599999999</v>
      </c>
      <c r="AI84">
        <v>51.601889</v>
      </c>
      <c r="AJ84">
        <v>0</v>
      </c>
      <c r="AK84">
        <v>55.603538</v>
      </c>
      <c r="AL84">
        <v>83.664000000000001</v>
      </c>
      <c r="AM84">
        <v>16.588864999999998</v>
      </c>
      <c r="AN84">
        <v>1.00939</v>
      </c>
      <c r="AO84">
        <v>0</v>
      </c>
      <c r="AP84">
        <v>0.51239999999999997</v>
      </c>
      <c r="AQ84">
        <v>25.869661000000001</v>
      </c>
      <c r="AR84">
        <v>37.536000000000001</v>
      </c>
      <c r="AS84">
        <v>33.873497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3546.7461650000005</v>
      </c>
    </row>
    <row r="85" spans="1:117">
      <c r="A85" t="s">
        <v>127</v>
      </c>
      <c r="B85">
        <v>0</v>
      </c>
      <c r="C85">
        <v>0</v>
      </c>
      <c r="D85">
        <v>35.723909999999997</v>
      </c>
      <c r="E85">
        <v>0</v>
      </c>
      <c r="F85">
        <v>0</v>
      </c>
      <c r="G85">
        <v>66.809427999999997</v>
      </c>
      <c r="H85">
        <v>0</v>
      </c>
      <c r="I85">
        <v>0</v>
      </c>
      <c r="J85">
        <v>83.849665999999999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139.13643400000001</v>
      </c>
      <c r="Q85">
        <v>20.755001</v>
      </c>
      <c r="R85">
        <v>43.050736999999998</v>
      </c>
      <c r="S85">
        <v>26.717787000000001</v>
      </c>
      <c r="T85">
        <v>0.60840799999999995</v>
      </c>
      <c r="U85">
        <v>348.97500000000002</v>
      </c>
      <c r="V85">
        <v>18.140333999999999</v>
      </c>
      <c r="W85">
        <v>43.704000000000001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41.778542000000002</v>
      </c>
      <c r="AH85">
        <v>146.83974599999999</v>
      </c>
      <c r="AI85">
        <v>17.200628999999999</v>
      </c>
      <c r="AJ85">
        <v>0</v>
      </c>
      <c r="AK85">
        <v>55.603538</v>
      </c>
      <c r="AL85">
        <v>83.664000000000001</v>
      </c>
      <c r="AM85">
        <v>16.588864999999998</v>
      </c>
      <c r="AN85">
        <v>1.00939</v>
      </c>
      <c r="AO85">
        <v>0</v>
      </c>
      <c r="AP85">
        <v>0.51239999999999997</v>
      </c>
      <c r="AQ85">
        <v>25.869661000000001</v>
      </c>
      <c r="AR85">
        <v>37.536000000000001</v>
      </c>
      <c r="AS85">
        <v>33.873497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3512.3449050000004</v>
      </c>
    </row>
    <row r="86" spans="1:117">
      <c r="A86" t="s">
        <v>128</v>
      </c>
      <c r="B86">
        <v>0</v>
      </c>
      <c r="C86">
        <v>0</v>
      </c>
      <c r="D86">
        <v>35.723909999999997</v>
      </c>
      <c r="E86">
        <v>0</v>
      </c>
      <c r="F86">
        <v>0</v>
      </c>
      <c r="G86">
        <v>66.809427999999997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139.13643400000001</v>
      </c>
      <c r="Q86">
        <v>20.755001</v>
      </c>
      <c r="R86">
        <v>43.050736999999998</v>
      </c>
      <c r="S86">
        <v>26.717787000000001</v>
      </c>
      <c r="T86">
        <v>0.60840799999999995</v>
      </c>
      <c r="U86">
        <v>348.97500000000002</v>
      </c>
      <c r="V86">
        <v>18.140333999999999</v>
      </c>
      <c r="W86">
        <v>43.704000000000001</v>
      </c>
      <c r="X86">
        <v>147.515625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28.714950999999999</v>
      </c>
      <c r="AE86">
        <v>51.987209</v>
      </c>
      <c r="AF86">
        <v>8.7523569999999999</v>
      </c>
      <c r="AG86">
        <v>41.778542000000002</v>
      </c>
      <c r="AH86">
        <v>146.83974599999999</v>
      </c>
      <c r="AI86">
        <v>3.3479899999999998</v>
      </c>
      <c r="AJ86">
        <v>0</v>
      </c>
      <c r="AK86">
        <v>55.603538</v>
      </c>
      <c r="AL86">
        <v>83.664000000000001</v>
      </c>
      <c r="AM86">
        <v>16.588864999999998</v>
      </c>
      <c r="AN86">
        <v>1.00939</v>
      </c>
      <c r="AO86">
        <v>0</v>
      </c>
      <c r="AP86">
        <v>1.1529</v>
      </c>
      <c r="AQ86">
        <v>25.869661000000001</v>
      </c>
      <c r="AR86">
        <v>37.536000000000001</v>
      </c>
      <c r="AS86">
        <v>33.873497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2.429119</v>
      </c>
      <c r="BA86">
        <v>1.6456759999999999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3476.3316370000007</v>
      </c>
    </row>
    <row r="87" spans="1:117">
      <c r="A87" t="s">
        <v>129</v>
      </c>
      <c r="B87">
        <v>0</v>
      </c>
      <c r="C87">
        <v>0</v>
      </c>
      <c r="D87">
        <v>35.723909999999997</v>
      </c>
      <c r="E87">
        <v>0</v>
      </c>
      <c r="F87">
        <v>0</v>
      </c>
      <c r="G87">
        <v>66.809427999999997</v>
      </c>
      <c r="H87">
        <v>0</v>
      </c>
      <c r="I87">
        <v>0</v>
      </c>
      <c r="J87">
        <v>83.849665999999999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139.13643400000001</v>
      </c>
      <c r="Q87">
        <v>20.755001</v>
      </c>
      <c r="R87">
        <v>43.050736999999998</v>
      </c>
      <c r="S87">
        <v>26.717787000000001</v>
      </c>
      <c r="T87">
        <v>0.81483300000000003</v>
      </c>
      <c r="U87">
        <v>348.97500000000002</v>
      </c>
      <c r="V87">
        <v>18.140333999999999</v>
      </c>
      <c r="W87">
        <v>43.704000000000001</v>
      </c>
      <c r="X87">
        <v>147.515625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28.714950999999999</v>
      </c>
      <c r="AE87">
        <v>51.987209</v>
      </c>
      <c r="AF87">
        <v>8.7523569999999999</v>
      </c>
      <c r="AG87">
        <v>41.778542000000002</v>
      </c>
      <c r="AH87">
        <v>146.83974599999999</v>
      </c>
      <c r="AI87">
        <v>3.3479899999999998</v>
      </c>
      <c r="AJ87">
        <v>0</v>
      </c>
      <c r="AK87">
        <v>55.603538</v>
      </c>
      <c r="AL87">
        <v>83.664000000000001</v>
      </c>
      <c r="AM87">
        <v>16.588864999999998</v>
      </c>
      <c r="AN87">
        <v>1.00939</v>
      </c>
      <c r="AO87">
        <v>0</v>
      </c>
      <c r="AP87">
        <v>2.5619999999999998</v>
      </c>
      <c r="AQ87">
        <v>25.869661000000001</v>
      </c>
      <c r="AR87">
        <v>37.536000000000001</v>
      </c>
      <c r="AS87">
        <v>33.873497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2.429119</v>
      </c>
      <c r="BA87">
        <v>1.6456759999999999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3477.9471620000004</v>
      </c>
    </row>
    <row r="88" spans="1:117">
      <c r="A88" t="s">
        <v>130</v>
      </c>
      <c r="B88">
        <v>0</v>
      </c>
      <c r="C88">
        <v>0</v>
      </c>
      <c r="D88">
        <v>35.723909999999997</v>
      </c>
      <c r="E88">
        <v>0</v>
      </c>
      <c r="F88">
        <v>0</v>
      </c>
      <c r="G88">
        <v>66.809427999999997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139.13643400000001</v>
      </c>
      <c r="Q88">
        <v>20.755001</v>
      </c>
      <c r="R88">
        <v>43.050736999999998</v>
      </c>
      <c r="S88">
        <v>26.717787000000001</v>
      </c>
      <c r="T88">
        <v>0.81483300000000003</v>
      </c>
      <c r="U88">
        <v>348.97500000000002</v>
      </c>
      <c r="V88">
        <v>18.140333999999999</v>
      </c>
      <c r="W88">
        <v>43.704000000000001</v>
      </c>
      <c r="X88">
        <v>147.515625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28.714950999999999</v>
      </c>
      <c r="AE88">
        <v>51.987209</v>
      </c>
      <c r="AF88">
        <v>8.7523569999999999</v>
      </c>
      <c r="AG88">
        <v>41.778542000000002</v>
      </c>
      <c r="AH88">
        <v>146.83974599999999</v>
      </c>
      <c r="AI88">
        <v>3.3479899999999998</v>
      </c>
      <c r="AJ88">
        <v>0</v>
      </c>
      <c r="AK88">
        <v>55.603538</v>
      </c>
      <c r="AL88">
        <v>83.664000000000001</v>
      </c>
      <c r="AM88">
        <v>16.588864999999998</v>
      </c>
      <c r="AN88">
        <v>1.00939</v>
      </c>
      <c r="AO88">
        <v>0</v>
      </c>
      <c r="AP88">
        <v>2.5619999999999998</v>
      </c>
      <c r="AQ88">
        <v>25.869661000000001</v>
      </c>
      <c r="AR88">
        <v>37.536000000000001</v>
      </c>
      <c r="AS88">
        <v>33.873497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2.429119</v>
      </c>
      <c r="BA88">
        <v>1.6456759999999999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3477.9471620000004</v>
      </c>
    </row>
    <row r="89" spans="1:117">
      <c r="A89" t="s">
        <v>131</v>
      </c>
      <c r="B89">
        <v>0</v>
      </c>
      <c r="C89">
        <v>0</v>
      </c>
      <c r="D89">
        <v>35.723911000000001</v>
      </c>
      <c r="E89">
        <v>0</v>
      </c>
      <c r="F89">
        <v>0</v>
      </c>
      <c r="G89">
        <v>66.809427999999997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139.13643400000001</v>
      </c>
      <c r="Q89">
        <v>20.755001</v>
      </c>
      <c r="R89">
        <v>43.050736999999998</v>
      </c>
      <c r="S89">
        <v>26.717787000000001</v>
      </c>
      <c r="T89">
        <v>0.81483300000000003</v>
      </c>
      <c r="U89">
        <v>348.97500000000002</v>
      </c>
      <c r="V89">
        <v>18.140333999999999</v>
      </c>
      <c r="W89">
        <v>43.704000000000001</v>
      </c>
      <c r="X89">
        <v>147.515625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28.714950999999999</v>
      </c>
      <c r="AE89">
        <v>51.987209</v>
      </c>
      <c r="AF89">
        <v>8.7523569999999999</v>
      </c>
      <c r="AG89">
        <v>41.778542000000002</v>
      </c>
      <c r="AH89">
        <v>146.83974599999999</v>
      </c>
      <c r="AI89">
        <v>3.3479899999999998</v>
      </c>
      <c r="AJ89">
        <v>0</v>
      </c>
      <c r="AK89">
        <v>55.603538</v>
      </c>
      <c r="AL89">
        <v>83.664000000000001</v>
      </c>
      <c r="AM89">
        <v>16.588864999999998</v>
      </c>
      <c r="AN89">
        <v>1.00939</v>
      </c>
      <c r="AO89">
        <v>0</v>
      </c>
      <c r="AP89">
        <v>4.0991999999999997</v>
      </c>
      <c r="AQ89">
        <v>25.869661000000001</v>
      </c>
      <c r="AR89">
        <v>37.536000000000001</v>
      </c>
      <c r="AS89">
        <v>33.873497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2.429119</v>
      </c>
      <c r="BA89">
        <v>1.6456759999999999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3486.0381630000002</v>
      </c>
    </row>
    <row r="90" spans="1:117">
      <c r="A90" t="s">
        <v>132</v>
      </c>
      <c r="B90">
        <v>0</v>
      </c>
      <c r="C90">
        <v>0</v>
      </c>
      <c r="D90">
        <v>35.723911000000001</v>
      </c>
      <c r="E90">
        <v>0</v>
      </c>
      <c r="F90">
        <v>0</v>
      </c>
      <c r="G90">
        <v>66.809427999999997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139.13643400000001</v>
      </c>
      <c r="Q90">
        <v>20.755001</v>
      </c>
      <c r="R90">
        <v>43.050736999999998</v>
      </c>
      <c r="S90">
        <v>26.717787000000001</v>
      </c>
      <c r="T90">
        <v>0.81483300000000003</v>
      </c>
      <c r="U90">
        <v>348.97500000000002</v>
      </c>
      <c r="V90">
        <v>18.140333999999999</v>
      </c>
      <c r="W90">
        <v>43.704000000000001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8.7523569999999999</v>
      </c>
      <c r="AG90">
        <v>41.778542000000002</v>
      </c>
      <c r="AH90">
        <v>146.83974599999999</v>
      </c>
      <c r="AI90">
        <v>3.3479899999999998</v>
      </c>
      <c r="AJ90">
        <v>0</v>
      </c>
      <c r="AK90">
        <v>55.603538</v>
      </c>
      <c r="AL90">
        <v>83.664000000000001</v>
      </c>
      <c r="AM90">
        <v>16.588864999999998</v>
      </c>
      <c r="AN90">
        <v>1.00939</v>
      </c>
      <c r="AO90">
        <v>0</v>
      </c>
      <c r="AP90">
        <v>4.0991999999999997</v>
      </c>
      <c r="AQ90">
        <v>25.869661000000001</v>
      </c>
      <c r="AR90">
        <v>37.536000000000001</v>
      </c>
      <c r="AS90">
        <v>33.873497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3502.2854920000004</v>
      </c>
    </row>
    <row r="91" spans="1:117">
      <c r="A91" t="s">
        <v>133</v>
      </c>
      <c r="B91">
        <v>0</v>
      </c>
      <c r="C91">
        <v>0</v>
      </c>
      <c r="D91">
        <v>35.723911000000001</v>
      </c>
      <c r="E91">
        <v>0</v>
      </c>
      <c r="F91">
        <v>0</v>
      </c>
      <c r="G91">
        <v>66.809428999999994</v>
      </c>
      <c r="H91">
        <v>0</v>
      </c>
      <c r="I91">
        <v>0</v>
      </c>
      <c r="J91">
        <v>83.849665999999999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139.13643400000001</v>
      </c>
      <c r="Q91">
        <v>20.755001</v>
      </c>
      <c r="R91">
        <v>43.050736999999998</v>
      </c>
      <c r="S91">
        <v>26.717787000000001</v>
      </c>
      <c r="T91">
        <v>0.81483300000000003</v>
      </c>
      <c r="U91">
        <v>348.97500000000002</v>
      </c>
      <c r="V91">
        <v>18.140333999999999</v>
      </c>
      <c r="W91">
        <v>43.704000000000001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8.7523569999999999</v>
      </c>
      <c r="AG91">
        <v>41.778542000000002</v>
      </c>
      <c r="AH91">
        <v>146.83974599999999</v>
      </c>
      <c r="AI91">
        <v>3.3479899999999998</v>
      </c>
      <c r="AJ91">
        <v>0</v>
      </c>
      <c r="AK91">
        <v>55.603538</v>
      </c>
      <c r="AL91">
        <v>83.431600000000003</v>
      </c>
      <c r="AM91">
        <v>16.588864999999998</v>
      </c>
      <c r="AN91">
        <v>1.00939</v>
      </c>
      <c r="AO91">
        <v>0</v>
      </c>
      <c r="AP91">
        <v>4.0991999999999997</v>
      </c>
      <c r="AQ91">
        <v>25.869661000000001</v>
      </c>
      <c r="AR91">
        <v>37.536000000000001</v>
      </c>
      <c r="AS91">
        <v>33.873497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3502.0530930000004</v>
      </c>
    </row>
    <row r="92" spans="1:117">
      <c r="A92" t="s">
        <v>134</v>
      </c>
      <c r="B92">
        <v>0</v>
      </c>
      <c r="C92">
        <v>0</v>
      </c>
      <c r="D92">
        <v>35.723911000000001</v>
      </c>
      <c r="E92">
        <v>0</v>
      </c>
      <c r="F92">
        <v>0</v>
      </c>
      <c r="G92">
        <v>66.809427999999997</v>
      </c>
      <c r="H92">
        <v>0</v>
      </c>
      <c r="I92">
        <v>0</v>
      </c>
      <c r="J92">
        <v>83.849665999999999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139.13643400000001</v>
      </c>
      <c r="Q92">
        <v>20.755001</v>
      </c>
      <c r="R92">
        <v>43.050736999999998</v>
      </c>
      <c r="S92">
        <v>26.717787000000001</v>
      </c>
      <c r="T92">
        <v>0.81483300000000003</v>
      </c>
      <c r="U92">
        <v>348.97500000000002</v>
      </c>
      <c r="V92">
        <v>18.140333999999999</v>
      </c>
      <c r="W92">
        <v>43.704000000000001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8.7523569999999999</v>
      </c>
      <c r="AG92">
        <v>41.778542000000002</v>
      </c>
      <c r="AH92">
        <v>146.83974599999999</v>
      </c>
      <c r="AI92">
        <v>3.3479899999999998</v>
      </c>
      <c r="AJ92">
        <v>0</v>
      </c>
      <c r="AK92">
        <v>55.603538</v>
      </c>
      <c r="AL92">
        <v>83.431600000000003</v>
      </c>
      <c r="AM92">
        <v>16.588864999999998</v>
      </c>
      <c r="AN92">
        <v>1.00939</v>
      </c>
      <c r="AO92">
        <v>0</v>
      </c>
      <c r="AP92">
        <v>4.0991999999999997</v>
      </c>
      <c r="AQ92">
        <v>25.869661000000001</v>
      </c>
      <c r="AR92">
        <v>37.536000000000001</v>
      </c>
      <c r="AS92">
        <v>33.873497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3502.0530920000001</v>
      </c>
    </row>
    <row r="93" spans="1:117">
      <c r="A93" t="s">
        <v>135</v>
      </c>
      <c r="B93">
        <v>0</v>
      </c>
      <c r="C93">
        <v>0</v>
      </c>
      <c r="D93">
        <v>35.723911000000001</v>
      </c>
      <c r="E93">
        <v>0</v>
      </c>
      <c r="F93">
        <v>0</v>
      </c>
      <c r="G93">
        <v>66.809428999999994</v>
      </c>
      <c r="H93">
        <v>0</v>
      </c>
      <c r="I93">
        <v>0</v>
      </c>
      <c r="J93">
        <v>83.849665999999999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139.13643400000001</v>
      </c>
      <c r="Q93">
        <v>20.755001</v>
      </c>
      <c r="R93">
        <v>43.050736999999998</v>
      </c>
      <c r="S93">
        <v>26.717787000000001</v>
      </c>
      <c r="T93">
        <v>0.81483300000000003</v>
      </c>
      <c r="U93">
        <v>348.97500000000002</v>
      </c>
      <c r="V93">
        <v>18.140333999999999</v>
      </c>
      <c r="W93">
        <v>43.704000000000001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8.7523569999999999</v>
      </c>
      <c r="AG93">
        <v>41.778542000000002</v>
      </c>
      <c r="AH93">
        <v>146.83974599999999</v>
      </c>
      <c r="AI93">
        <v>3.3479899999999998</v>
      </c>
      <c r="AJ93">
        <v>0</v>
      </c>
      <c r="AK93">
        <v>55.603538</v>
      </c>
      <c r="AL93">
        <v>83.431600000000003</v>
      </c>
      <c r="AM93">
        <v>16.588864999999998</v>
      </c>
      <c r="AN93">
        <v>1.00939</v>
      </c>
      <c r="AO93">
        <v>0</v>
      </c>
      <c r="AP93">
        <v>4.0991999999999997</v>
      </c>
      <c r="AQ93">
        <v>25.869661000000001</v>
      </c>
      <c r="AR93">
        <v>37.536000000000001</v>
      </c>
      <c r="AS93">
        <v>33.873497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3502.0530930000004</v>
      </c>
    </row>
    <row r="94" spans="1:117">
      <c r="A94" t="s">
        <v>136</v>
      </c>
      <c r="B94">
        <v>0</v>
      </c>
      <c r="C94">
        <v>0</v>
      </c>
      <c r="D94">
        <v>35.723911000000001</v>
      </c>
      <c r="E94">
        <v>0</v>
      </c>
      <c r="F94">
        <v>0</v>
      </c>
      <c r="G94">
        <v>66.809428999999994</v>
      </c>
      <c r="H94">
        <v>0</v>
      </c>
      <c r="I94">
        <v>0</v>
      </c>
      <c r="J94">
        <v>83.849665999999999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139.13643400000001</v>
      </c>
      <c r="Q94">
        <v>20.755001</v>
      </c>
      <c r="R94">
        <v>43.050736999999998</v>
      </c>
      <c r="S94">
        <v>26.717787000000001</v>
      </c>
      <c r="T94">
        <v>0.81483300000000003</v>
      </c>
      <c r="U94">
        <v>348.97500000000002</v>
      </c>
      <c r="V94">
        <v>18.140333999999999</v>
      </c>
      <c r="W94">
        <v>43.704000000000001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8.7523569999999999</v>
      </c>
      <c r="AG94">
        <v>41.778542000000002</v>
      </c>
      <c r="AH94">
        <v>146.83974599999999</v>
      </c>
      <c r="AI94">
        <v>3.3479899999999998</v>
      </c>
      <c r="AJ94">
        <v>0</v>
      </c>
      <c r="AK94">
        <v>55.603538</v>
      </c>
      <c r="AL94">
        <v>83.431600000000003</v>
      </c>
      <c r="AM94">
        <v>16.588864999999998</v>
      </c>
      <c r="AN94">
        <v>1.00939</v>
      </c>
      <c r="AO94">
        <v>0</v>
      </c>
      <c r="AP94">
        <v>4.0991999999999997</v>
      </c>
      <c r="AQ94">
        <v>25.869661000000001</v>
      </c>
      <c r="AR94">
        <v>37.536000000000001</v>
      </c>
      <c r="AS94">
        <v>33.873497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1.6456759999999999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3502.0530930000004</v>
      </c>
    </row>
    <row r="95" spans="1:117">
      <c r="A95" t="s">
        <v>137</v>
      </c>
      <c r="B95">
        <v>0</v>
      </c>
      <c r="C95">
        <v>0</v>
      </c>
      <c r="D95">
        <v>35.723911000000001</v>
      </c>
      <c r="E95">
        <v>0</v>
      </c>
      <c r="F95">
        <v>0</v>
      </c>
      <c r="G95">
        <v>66.809428999999994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139.13643400000001</v>
      </c>
      <c r="Q95">
        <v>20.755001</v>
      </c>
      <c r="R95">
        <v>43.050736999999998</v>
      </c>
      <c r="S95">
        <v>26.717787000000001</v>
      </c>
      <c r="T95">
        <v>0.81483300000000003</v>
      </c>
      <c r="U95">
        <v>348.97500000000002</v>
      </c>
      <c r="V95">
        <v>18.140333999999999</v>
      </c>
      <c r="W95">
        <v>43.704000000000001</v>
      </c>
      <c r="X95">
        <v>147.515625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8.4434509999999996</v>
      </c>
      <c r="AG95">
        <v>41.778542000000002</v>
      </c>
      <c r="AH95">
        <v>146.83974599999999</v>
      </c>
      <c r="AI95">
        <v>3.3479899999999998</v>
      </c>
      <c r="AJ95">
        <v>0</v>
      </c>
      <c r="AK95">
        <v>55.603538</v>
      </c>
      <c r="AL95">
        <v>83.431600000000003</v>
      </c>
      <c r="AM95">
        <v>16.588864999999998</v>
      </c>
      <c r="AN95">
        <v>1.00939</v>
      </c>
      <c r="AO95">
        <v>0</v>
      </c>
      <c r="AP95">
        <v>5.1239999999999997</v>
      </c>
      <c r="AQ95">
        <v>25.869661000000001</v>
      </c>
      <c r="AR95">
        <v>37.536000000000001</v>
      </c>
      <c r="AS95">
        <v>33.873497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2.429119</v>
      </c>
      <c r="BA95">
        <v>1.6456759999999999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3496.1820890000004</v>
      </c>
    </row>
    <row r="96" spans="1:117">
      <c r="A96" t="s">
        <v>138</v>
      </c>
      <c r="B96">
        <v>0</v>
      </c>
      <c r="C96">
        <v>0</v>
      </c>
      <c r="D96">
        <v>35.723909999999997</v>
      </c>
      <c r="E96">
        <v>0</v>
      </c>
      <c r="F96">
        <v>0</v>
      </c>
      <c r="G96">
        <v>66.809428999999994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139.13643400000001</v>
      </c>
      <c r="Q96">
        <v>20.755001</v>
      </c>
      <c r="R96">
        <v>43.050736999999998</v>
      </c>
      <c r="S96">
        <v>26.717787000000001</v>
      </c>
      <c r="T96">
        <v>0.81483300000000003</v>
      </c>
      <c r="U96">
        <v>348.97500000000002</v>
      </c>
      <c r="V96">
        <v>18.140333999999999</v>
      </c>
      <c r="W96">
        <v>43.704000000000001</v>
      </c>
      <c r="X96">
        <v>147.515625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8.4434509999999996</v>
      </c>
      <c r="AG96">
        <v>41.778542000000002</v>
      </c>
      <c r="AH96">
        <v>146.83974599999999</v>
      </c>
      <c r="AI96">
        <v>3.3479899999999998</v>
      </c>
      <c r="AJ96">
        <v>0</v>
      </c>
      <c r="AK96">
        <v>55.603538</v>
      </c>
      <c r="AL96">
        <v>83.431600000000003</v>
      </c>
      <c r="AM96">
        <v>16.588864999999998</v>
      </c>
      <c r="AN96">
        <v>1.00939</v>
      </c>
      <c r="AO96">
        <v>0</v>
      </c>
      <c r="AP96">
        <v>5.1239999999999997</v>
      </c>
      <c r="AQ96">
        <v>25.869661000000001</v>
      </c>
      <c r="AR96">
        <v>37.536000000000001</v>
      </c>
      <c r="AS96">
        <v>33.873497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2.429119</v>
      </c>
      <c r="BA96">
        <v>1.6456759999999999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3496.182088</v>
      </c>
    </row>
    <row r="97" spans="1:117">
      <c r="A97" t="s">
        <v>139</v>
      </c>
      <c r="B97">
        <v>0</v>
      </c>
      <c r="C97">
        <v>0</v>
      </c>
      <c r="D97">
        <v>35.723911000000001</v>
      </c>
      <c r="E97">
        <v>0</v>
      </c>
      <c r="F97">
        <v>0</v>
      </c>
      <c r="G97">
        <v>66.809428999999994</v>
      </c>
      <c r="H97">
        <v>0</v>
      </c>
      <c r="I97">
        <v>0</v>
      </c>
      <c r="J97">
        <v>83.849665999999999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139.13643400000001</v>
      </c>
      <c r="Q97">
        <v>20.755001</v>
      </c>
      <c r="R97">
        <v>43.050736999999998</v>
      </c>
      <c r="S97">
        <v>26.717787000000001</v>
      </c>
      <c r="T97">
        <v>0.81483300000000003</v>
      </c>
      <c r="U97">
        <v>348.97500000000002</v>
      </c>
      <c r="V97">
        <v>19.46</v>
      </c>
      <c r="W97">
        <v>43.704000000000001</v>
      </c>
      <c r="X97">
        <v>147.515625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28.714950999999999</v>
      </c>
      <c r="AE97">
        <v>51.987209</v>
      </c>
      <c r="AF97">
        <v>8.4434509999999996</v>
      </c>
      <c r="AG97">
        <v>41.778542000000002</v>
      </c>
      <c r="AH97">
        <v>146.83974599999999</v>
      </c>
      <c r="AI97">
        <v>3.3479899999999998</v>
      </c>
      <c r="AJ97">
        <v>0</v>
      </c>
      <c r="AK97">
        <v>55.603538</v>
      </c>
      <c r="AL97">
        <v>83.082999999999998</v>
      </c>
      <c r="AM97">
        <v>16.588864999999998</v>
      </c>
      <c r="AN97">
        <v>1.00939</v>
      </c>
      <c r="AO97">
        <v>0</v>
      </c>
      <c r="AP97">
        <v>11.529</v>
      </c>
      <c r="AQ97">
        <v>25.869661000000001</v>
      </c>
      <c r="AR97">
        <v>37.536000000000001</v>
      </c>
      <c r="AS97">
        <v>33.873497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2.429119</v>
      </c>
      <c r="BA97">
        <v>1.6456759999999999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3493.8977240000004</v>
      </c>
    </row>
    <row r="98" spans="1:117">
      <c r="A98" t="s">
        <v>140</v>
      </c>
      <c r="B98">
        <v>0</v>
      </c>
      <c r="C98">
        <v>0</v>
      </c>
      <c r="D98">
        <v>35.723909999999997</v>
      </c>
      <c r="E98">
        <v>0</v>
      </c>
      <c r="F98">
        <v>0</v>
      </c>
      <c r="G98">
        <v>66.809428999999994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139.13643400000001</v>
      </c>
      <c r="Q98">
        <v>20.755001</v>
      </c>
      <c r="R98">
        <v>43.050736999999998</v>
      </c>
      <c r="S98">
        <v>26.717787000000001</v>
      </c>
      <c r="T98">
        <v>0.81483300000000003</v>
      </c>
      <c r="U98">
        <v>348.97500000000002</v>
      </c>
      <c r="V98">
        <v>20.155000000000001</v>
      </c>
      <c r="W98">
        <v>43.704000000000001</v>
      </c>
      <c r="X98">
        <v>147.515625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19.143301000000001</v>
      </c>
      <c r="AE98">
        <v>51.987209</v>
      </c>
      <c r="AF98">
        <v>8.4434509999999996</v>
      </c>
      <c r="AG98">
        <v>41.778542000000002</v>
      </c>
      <c r="AH98">
        <v>146.83974599999999</v>
      </c>
      <c r="AI98">
        <v>3.3479899999999998</v>
      </c>
      <c r="AJ98">
        <v>0</v>
      </c>
      <c r="AK98">
        <v>55.603538</v>
      </c>
      <c r="AL98">
        <v>83.082999999999998</v>
      </c>
      <c r="AM98">
        <v>16.588864999999998</v>
      </c>
      <c r="AN98">
        <v>1.00939</v>
      </c>
      <c r="AO98">
        <v>0</v>
      </c>
      <c r="AP98">
        <v>11.529</v>
      </c>
      <c r="AQ98">
        <v>25.869661000000001</v>
      </c>
      <c r="AR98">
        <v>37.536000000000001</v>
      </c>
      <c r="AS98">
        <v>33.873497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2.429119</v>
      </c>
      <c r="BA98">
        <v>1.6456759999999999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3485.0210730000003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0.87216577250000116</v>
      </c>
      <c r="E99">
        <f t="shared" si="2"/>
        <v>0</v>
      </c>
      <c r="F99">
        <f t="shared" si="2"/>
        <v>0</v>
      </c>
      <c r="G99">
        <f t="shared" si="2"/>
        <v>1.6126413697499971</v>
      </c>
      <c r="H99">
        <f t="shared" si="2"/>
        <v>0</v>
      </c>
      <c r="I99">
        <f t="shared" si="2"/>
        <v>0</v>
      </c>
      <c r="J99">
        <f t="shared" si="2"/>
        <v>1.9984170480000025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3.3392744160000003</v>
      </c>
      <c r="Q99">
        <f t="shared" si="2"/>
        <v>0.49812002399999988</v>
      </c>
      <c r="R99">
        <f t="shared" si="2"/>
        <v>1.0332176880000004</v>
      </c>
      <c r="S99">
        <f t="shared" si="2"/>
        <v>0.64122688800000072</v>
      </c>
      <c r="T99">
        <f t="shared" si="2"/>
        <v>4.6664937500000012E-3</v>
      </c>
      <c r="U99">
        <f t="shared" si="2"/>
        <v>8.4015562499999845</v>
      </c>
      <c r="V99">
        <f t="shared" si="2"/>
        <v>0.43620159899999977</v>
      </c>
      <c r="W99">
        <f t="shared" si="2"/>
        <v>1.0488960000000016</v>
      </c>
      <c r="X99">
        <f t="shared" si="2"/>
        <v>3.540375</v>
      </c>
      <c r="Y99">
        <f t="shared" si="2"/>
        <v>0</v>
      </c>
      <c r="Z99">
        <f t="shared" si="2"/>
        <v>0.28733650000000016</v>
      </c>
      <c r="AA99">
        <f t="shared" si="2"/>
        <v>0.63192573999999968</v>
      </c>
      <c r="AB99">
        <f t="shared" si="2"/>
        <v>1.0002863140000013</v>
      </c>
      <c r="AC99">
        <f t="shared" si="2"/>
        <v>0.71775337025000063</v>
      </c>
      <c r="AD99">
        <f t="shared" si="2"/>
        <v>0.46812999999999955</v>
      </c>
      <c r="AE99">
        <f t="shared" si="2"/>
        <v>1.2476930159999982</v>
      </c>
      <c r="AF99">
        <f t="shared" si="2"/>
        <v>0.18225496849999981</v>
      </c>
      <c r="AG99">
        <f t="shared" si="2"/>
        <v>1.0026850080000003</v>
      </c>
      <c r="AH99">
        <f t="shared" si="2"/>
        <v>2.0589270744999979</v>
      </c>
      <c r="AI99">
        <f t="shared" si="2"/>
        <v>0.2347315509999999</v>
      </c>
      <c r="AJ99">
        <f t="shared" si="2"/>
        <v>0</v>
      </c>
      <c r="AK99">
        <f t="shared" si="2"/>
        <v>1.3344849120000006</v>
      </c>
      <c r="AL99">
        <f t="shared" si="2"/>
        <v>1.9951539999999963</v>
      </c>
      <c r="AM99">
        <f t="shared" si="2"/>
        <v>0.39813275999999903</v>
      </c>
      <c r="AN99">
        <f t="shared" si="2"/>
        <v>2.4225359999999994E-2</v>
      </c>
      <c r="AO99">
        <f t="shared" si="2"/>
        <v>0</v>
      </c>
      <c r="AP99">
        <f t="shared" si="2"/>
        <v>5.6780325000000055E-2</v>
      </c>
      <c r="AQ99">
        <f t="shared" si="2"/>
        <v>0.2595724079999997</v>
      </c>
      <c r="AR99">
        <f t="shared" si="2"/>
        <v>0.90748800000000107</v>
      </c>
      <c r="AS99">
        <f t="shared" si="2"/>
        <v>0.8176215360000002</v>
      </c>
      <c r="AT99">
        <f t="shared" si="2"/>
        <v>0.27777224999999978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2.5741851999999961E-2</v>
      </c>
      <c r="AZ99">
        <f t="shared" si="3"/>
        <v>2.6070094750000002E-2</v>
      </c>
      <c r="BA99">
        <f t="shared" si="3"/>
        <v>2.3301646999999981E-2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81.238811716000058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33.404713999999998</v>
      </c>
      <c r="H3">
        <v>0</v>
      </c>
      <c r="I3">
        <v>0</v>
      </c>
      <c r="J3">
        <v>19.740200000000002</v>
      </c>
      <c r="K3">
        <v>678.84109999999998</v>
      </c>
      <c r="L3">
        <v>657.88990000000001</v>
      </c>
      <c r="M3">
        <v>93.32</v>
      </c>
      <c r="N3">
        <v>119.59</v>
      </c>
      <c r="O3">
        <v>125.29529100000001</v>
      </c>
      <c r="P3">
        <v>137.61009999999999</v>
      </c>
      <c r="Q3">
        <v>16.4513</v>
      </c>
      <c r="R3">
        <v>43.05</v>
      </c>
      <c r="S3">
        <v>20.628599999999999</v>
      </c>
      <c r="T3">
        <v>0</v>
      </c>
      <c r="U3">
        <v>348.97500000000002</v>
      </c>
      <c r="V3">
        <v>18.131131</v>
      </c>
      <c r="W3">
        <v>41.211013000000001</v>
      </c>
      <c r="X3">
        <v>146.26079999999999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8.4434509999999996</v>
      </c>
      <c r="AG3">
        <v>41.778542000000002</v>
      </c>
      <c r="AH3">
        <v>122.366456</v>
      </c>
      <c r="AI3">
        <v>0</v>
      </c>
      <c r="AJ3">
        <v>0</v>
      </c>
      <c r="AK3">
        <v>55.603538</v>
      </c>
      <c r="AL3">
        <v>84.9422</v>
      </c>
      <c r="AM3">
        <v>16.588864999999998</v>
      </c>
      <c r="AN3">
        <v>1.00939</v>
      </c>
      <c r="AO3">
        <v>0</v>
      </c>
      <c r="AP3">
        <v>0.25619999999999998</v>
      </c>
      <c r="AQ3">
        <v>26.273875</v>
      </c>
      <c r="AR3">
        <v>37.536000000000001</v>
      </c>
      <c r="AS3">
        <v>34.438056000000003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0.72815200000000002</v>
      </c>
      <c r="AZ3">
        <v>1.2145600000000001</v>
      </c>
      <c r="BA3">
        <v>1.391564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3269.2701469999997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33.404713999999998</v>
      </c>
      <c r="H4">
        <v>0</v>
      </c>
      <c r="I4">
        <v>0</v>
      </c>
      <c r="J4">
        <v>11.218310000000001</v>
      </c>
      <c r="K4">
        <v>678.84109999999998</v>
      </c>
      <c r="L4">
        <v>657.88990000000001</v>
      </c>
      <c r="M4">
        <v>93.32</v>
      </c>
      <c r="N4">
        <v>119.59</v>
      </c>
      <c r="O4">
        <v>125.29529100000001</v>
      </c>
      <c r="P4">
        <v>137.61009999999999</v>
      </c>
      <c r="Q4">
        <v>16.4513</v>
      </c>
      <c r="R4">
        <v>43.05</v>
      </c>
      <c r="S4">
        <v>20.628599999999999</v>
      </c>
      <c r="T4">
        <v>0</v>
      </c>
      <c r="U4">
        <v>348.97500000000002</v>
      </c>
      <c r="V4">
        <v>18.14</v>
      </c>
      <c r="W4">
        <v>43.700400000000002</v>
      </c>
      <c r="X4">
        <v>146.26079999999999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8.4434509999999996</v>
      </c>
      <c r="AG4">
        <v>41.778542000000002</v>
      </c>
      <c r="AH4">
        <v>122.366456</v>
      </c>
      <c r="AI4">
        <v>0</v>
      </c>
      <c r="AJ4">
        <v>0</v>
      </c>
      <c r="AK4">
        <v>55.603538</v>
      </c>
      <c r="AL4">
        <v>84.9422</v>
      </c>
      <c r="AM4">
        <v>16.588864999999998</v>
      </c>
      <c r="AN4">
        <v>1.00939</v>
      </c>
      <c r="AO4">
        <v>0</v>
      </c>
      <c r="AP4">
        <v>0.25619999999999998</v>
      </c>
      <c r="AQ4">
        <v>26.273875</v>
      </c>
      <c r="AR4">
        <v>37.536000000000001</v>
      </c>
      <c r="AS4">
        <v>34.438056000000003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0.72815200000000002</v>
      </c>
      <c r="AZ4">
        <v>1.1041449999999999</v>
      </c>
      <c r="BA4">
        <v>1.391564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3263.1360979999995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33.404713999999998</v>
      </c>
      <c r="H5">
        <v>0</v>
      </c>
      <c r="I5">
        <v>0</v>
      </c>
      <c r="J5">
        <v>3.3866109999999998</v>
      </c>
      <c r="K5">
        <v>678.84109999999998</v>
      </c>
      <c r="L5">
        <v>657.88990000000001</v>
      </c>
      <c r="M5">
        <v>93.32</v>
      </c>
      <c r="N5">
        <v>119.59</v>
      </c>
      <c r="O5">
        <v>125.29529100000001</v>
      </c>
      <c r="P5">
        <v>137.61009999999999</v>
      </c>
      <c r="Q5">
        <v>16.4513</v>
      </c>
      <c r="R5">
        <v>43.05</v>
      </c>
      <c r="S5">
        <v>20.628599999999999</v>
      </c>
      <c r="T5">
        <v>0</v>
      </c>
      <c r="U5">
        <v>348.97500000000002</v>
      </c>
      <c r="V5">
        <v>18.14</v>
      </c>
      <c r="W5">
        <v>43.700400000000002</v>
      </c>
      <c r="X5">
        <v>146.26079999999999</v>
      </c>
      <c r="Y5">
        <v>0</v>
      </c>
      <c r="Z5">
        <v>6.5537999999999998</v>
      </c>
      <c r="AA5">
        <v>42.14808</v>
      </c>
      <c r="AB5">
        <v>41.864567000000001</v>
      </c>
      <c r="AC5">
        <v>30.573592999999999</v>
      </c>
      <c r="AD5">
        <v>9.57165</v>
      </c>
      <c r="AE5">
        <v>51.987209</v>
      </c>
      <c r="AF5">
        <v>8.4434509999999996</v>
      </c>
      <c r="AG5">
        <v>41.778542000000002</v>
      </c>
      <c r="AH5">
        <v>97.893163999999999</v>
      </c>
      <c r="AI5">
        <v>0</v>
      </c>
      <c r="AJ5">
        <v>0</v>
      </c>
      <c r="AK5">
        <v>55.603538</v>
      </c>
      <c r="AL5">
        <v>84.9422</v>
      </c>
      <c r="AM5">
        <v>16.588864999999998</v>
      </c>
      <c r="AN5">
        <v>1.00939</v>
      </c>
      <c r="AO5">
        <v>0</v>
      </c>
      <c r="AP5">
        <v>0.25619999999999998</v>
      </c>
      <c r="AQ5">
        <v>26.273875</v>
      </c>
      <c r="AR5">
        <v>37.536000000000001</v>
      </c>
      <c r="AS5">
        <v>34.438056000000003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0.72815200000000002</v>
      </c>
      <c r="AZ5">
        <v>1.1041449999999999</v>
      </c>
      <c r="BA5">
        <v>1.1132519999999999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3230.5527949999992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33.404713999999998</v>
      </c>
      <c r="H6">
        <v>0</v>
      </c>
      <c r="I6">
        <v>0</v>
      </c>
      <c r="J6">
        <v>0</v>
      </c>
      <c r="K6">
        <v>678.84109999999998</v>
      </c>
      <c r="L6">
        <v>657.88990000000001</v>
      </c>
      <c r="M6">
        <v>93.32</v>
      </c>
      <c r="N6">
        <v>119.59</v>
      </c>
      <c r="O6">
        <v>125.29529100000001</v>
      </c>
      <c r="P6">
        <v>137.61009999999999</v>
      </c>
      <c r="Q6">
        <v>16.4513</v>
      </c>
      <c r="R6">
        <v>43.05</v>
      </c>
      <c r="S6">
        <v>20.628599999999999</v>
      </c>
      <c r="T6">
        <v>0</v>
      </c>
      <c r="U6">
        <v>348.97500000000002</v>
      </c>
      <c r="V6">
        <v>18.14</v>
      </c>
      <c r="W6">
        <v>43.700400000000002</v>
      </c>
      <c r="X6">
        <v>146.26079999999999</v>
      </c>
      <c r="Y6">
        <v>0</v>
      </c>
      <c r="Z6">
        <v>6.5537999999999998</v>
      </c>
      <c r="AA6">
        <v>42.14808</v>
      </c>
      <c r="AB6">
        <v>41.864567000000001</v>
      </c>
      <c r="AC6">
        <v>30.573592999999999</v>
      </c>
      <c r="AD6">
        <v>9.57165</v>
      </c>
      <c r="AE6">
        <v>51.987209</v>
      </c>
      <c r="AF6">
        <v>8.4434509999999996</v>
      </c>
      <c r="AG6">
        <v>41.778542000000002</v>
      </c>
      <c r="AH6">
        <v>97.893163999999999</v>
      </c>
      <c r="AI6">
        <v>0</v>
      </c>
      <c r="AJ6">
        <v>0</v>
      </c>
      <c r="AK6">
        <v>55.603538</v>
      </c>
      <c r="AL6">
        <v>84.9422</v>
      </c>
      <c r="AM6">
        <v>16.588864999999998</v>
      </c>
      <c r="AN6">
        <v>1.00939</v>
      </c>
      <c r="AO6">
        <v>0</v>
      </c>
      <c r="AP6">
        <v>0.25619999999999998</v>
      </c>
      <c r="AQ6">
        <v>26.273875</v>
      </c>
      <c r="AR6">
        <v>37.536000000000001</v>
      </c>
      <c r="AS6">
        <v>34.438056000000003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0.72815200000000002</v>
      </c>
      <c r="AZ6">
        <v>0.60728000000000004</v>
      </c>
      <c r="BA6">
        <v>1.1132519999999999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3226.6693189999996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33.404713999999998</v>
      </c>
      <c r="H7">
        <v>0</v>
      </c>
      <c r="I7">
        <v>0</v>
      </c>
      <c r="J7">
        <v>0</v>
      </c>
      <c r="K7">
        <v>678.84109999999998</v>
      </c>
      <c r="L7">
        <v>657.88990000000001</v>
      </c>
      <c r="M7">
        <v>93.32</v>
      </c>
      <c r="N7">
        <v>119.59</v>
      </c>
      <c r="O7">
        <v>125.29529100000001</v>
      </c>
      <c r="P7">
        <v>137.61009999999999</v>
      </c>
      <c r="Q7">
        <v>16.4513</v>
      </c>
      <c r="R7">
        <v>43.05</v>
      </c>
      <c r="S7">
        <v>20.628599999999999</v>
      </c>
      <c r="T7">
        <v>0</v>
      </c>
      <c r="U7">
        <v>348.97500000000002</v>
      </c>
      <c r="V7">
        <v>18.14</v>
      </c>
      <c r="W7">
        <v>43.700400000000002</v>
      </c>
      <c r="X7">
        <v>146.26079999999999</v>
      </c>
      <c r="Y7">
        <v>0</v>
      </c>
      <c r="Z7">
        <v>13.1076</v>
      </c>
      <c r="AA7">
        <v>28.045000000000002</v>
      </c>
      <c r="AB7">
        <v>41.864567000000001</v>
      </c>
      <c r="AC7">
        <v>30.573592999999999</v>
      </c>
      <c r="AD7">
        <v>9.57165</v>
      </c>
      <c r="AE7">
        <v>51.987209</v>
      </c>
      <c r="AF7">
        <v>8.4434509999999996</v>
      </c>
      <c r="AG7">
        <v>41.778542000000002</v>
      </c>
      <c r="AH7">
        <v>79.265720000000002</v>
      </c>
      <c r="AI7">
        <v>0</v>
      </c>
      <c r="AJ7">
        <v>0</v>
      </c>
      <c r="AK7">
        <v>55.603538</v>
      </c>
      <c r="AL7">
        <v>84.9422</v>
      </c>
      <c r="AM7">
        <v>16.588864999999998</v>
      </c>
      <c r="AN7">
        <v>1.00939</v>
      </c>
      <c r="AO7">
        <v>0</v>
      </c>
      <c r="AP7">
        <v>0</v>
      </c>
      <c r="AQ7">
        <v>26.273875</v>
      </c>
      <c r="AR7">
        <v>37.536000000000001</v>
      </c>
      <c r="AS7">
        <v>34.438056000000003</v>
      </c>
      <c r="AT7">
        <v>11.453792999999999</v>
      </c>
      <c r="AU7">
        <v>0</v>
      </c>
      <c r="AV7">
        <v>0</v>
      </c>
      <c r="AW7">
        <v>0</v>
      </c>
      <c r="AX7">
        <v>0</v>
      </c>
      <c r="AY7">
        <v>0.72815200000000002</v>
      </c>
      <c r="AZ7">
        <v>0</v>
      </c>
      <c r="BA7">
        <v>0.899474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3199.3296299999993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33.404713999999998</v>
      </c>
      <c r="H8">
        <v>0</v>
      </c>
      <c r="I8">
        <v>0</v>
      </c>
      <c r="J8">
        <v>0</v>
      </c>
      <c r="K8">
        <v>678.84109999999998</v>
      </c>
      <c r="L8">
        <v>657.88990000000001</v>
      </c>
      <c r="M8">
        <v>93.32</v>
      </c>
      <c r="N8">
        <v>119.59</v>
      </c>
      <c r="O8">
        <v>125.29529100000001</v>
      </c>
      <c r="P8">
        <v>137.61009999999999</v>
      </c>
      <c r="Q8">
        <v>16.4513</v>
      </c>
      <c r="R8">
        <v>43.05</v>
      </c>
      <c r="S8">
        <v>20.628599999999999</v>
      </c>
      <c r="T8">
        <v>0</v>
      </c>
      <c r="U8">
        <v>348.97500000000002</v>
      </c>
      <c r="V8">
        <v>18.14</v>
      </c>
      <c r="W8">
        <v>43.700400000000002</v>
      </c>
      <c r="X8">
        <v>146.26079999999999</v>
      </c>
      <c r="Y8">
        <v>0</v>
      </c>
      <c r="Z8">
        <v>13.1076</v>
      </c>
      <c r="AA8">
        <v>14.04936</v>
      </c>
      <c r="AB8">
        <v>41.864567000000001</v>
      </c>
      <c r="AC8">
        <v>30.573592999999999</v>
      </c>
      <c r="AD8">
        <v>9.57165</v>
      </c>
      <c r="AE8">
        <v>51.987209</v>
      </c>
      <c r="AF8">
        <v>8.4434509999999996</v>
      </c>
      <c r="AG8">
        <v>41.778542000000002</v>
      </c>
      <c r="AH8">
        <v>79.265720000000002</v>
      </c>
      <c r="AI8">
        <v>0</v>
      </c>
      <c r="AJ8">
        <v>0</v>
      </c>
      <c r="AK8">
        <v>55.603538</v>
      </c>
      <c r="AL8">
        <v>84.9422</v>
      </c>
      <c r="AM8">
        <v>16.588864999999998</v>
      </c>
      <c r="AN8">
        <v>1.00939</v>
      </c>
      <c r="AO8">
        <v>0</v>
      </c>
      <c r="AP8">
        <v>0</v>
      </c>
      <c r="AQ8">
        <v>26.273875</v>
      </c>
      <c r="AR8">
        <v>37.536000000000001</v>
      </c>
      <c r="AS8">
        <v>34.438056000000003</v>
      </c>
      <c r="AT8">
        <v>11.140209</v>
      </c>
      <c r="AU8">
        <v>0</v>
      </c>
      <c r="AV8">
        <v>0</v>
      </c>
      <c r="AW8">
        <v>0</v>
      </c>
      <c r="AX8">
        <v>0</v>
      </c>
      <c r="AY8">
        <v>0.72815200000000002</v>
      </c>
      <c r="AZ8">
        <v>0</v>
      </c>
      <c r="BA8">
        <v>0.899474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3185.0204059999992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33.404713999999998</v>
      </c>
      <c r="H9">
        <v>0</v>
      </c>
      <c r="I9">
        <v>0</v>
      </c>
      <c r="J9">
        <v>0</v>
      </c>
      <c r="K9">
        <v>678.84109999999998</v>
      </c>
      <c r="L9">
        <v>657.88990000000001</v>
      </c>
      <c r="M9">
        <v>93.32</v>
      </c>
      <c r="N9">
        <v>119.59</v>
      </c>
      <c r="O9">
        <v>125.29529100000001</v>
      </c>
      <c r="P9">
        <v>137.61009999999999</v>
      </c>
      <c r="Q9">
        <v>16.4513</v>
      </c>
      <c r="R9">
        <v>43.05</v>
      </c>
      <c r="S9">
        <v>20.628599999999999</v>
      </c>
      <c r="T9">
        <v>0</v>
      </c>
      <c r="U9">
        <v>348.97500000000002</v>
      </c>
      <c r="V9">
        <v>18.14</v>
      </c>
      <c r="W9">
        <v>43.700400000000002</v>
      </c>
      <c r="X9">
        <v>146.26079999999999</v>
      </c>
      <c r="Y9">
        <v>0</v>
      </c>
      <c r="Z9">
        <v>13.1076</v>
      </c>
      <c r="AA9">
        <v>14.04936</v>
      </c>
      <c r="AB9">
        <v>41.864567000000001</v>
      </c>
      <c r="AC9">
        <v>30.573592999999999</v>
      </c>
      <c r="AD9">
        <v>9.57165</v>
      </c>
      <c r="AE9">
        <v>51.987209</v>
      </c>
      <c r="AF9">
        <v>8.4434509999999996</v>
      </c>
      <c r="AG9">
        <v>41.778542000000002</v>
      </c>
      <c r="AH9">
        <v>79.265720000000002</v>
      </c>
      <c r="AI9">
        <v>3.3479899999999998</v>
      </c>
      <c r="AJ9">
        <v>0</v>
      </c>
      <c r="AK9">
        <v>55.603538</v>
      </c>
      <c r="AL9">
        <v>84.9422</v>
      </c>
      <c r="AM9">
        <v>16.588864999999998</v>
      </c>
      <c r="AN9">
        <v>1.00939</v>
      </c>
      <c r="AO9">
        <v>0</v>
      </c>
      <c r="AP9">
        <v>0</v>
      </c>
      <c r="AQ9">
        <v>26.273875</v>
      </c>
      <c r="AR9">
        <v>37.536000000000001</v>
      </c>
      <c r="AS9">
        <v>33.873497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0.72815200000000002</v>
      </c>
      <c r="AZ9">
        <v>0</v>
      </c>
      <c r="BA9">
        <v>0.899474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3188.2031279999992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33.404713999999998</v>
      </c>
      <c r="H10">
        <v>0</v>
      </c>
      <c r="I10">
        <v>0</v>
      </c>
      <c r="J10">
        <v>0</v>
      </c>
      <c r="K10">
        <v>678.84109999999998</v>
      </c>
      <c r="L10">
        <v>657.88990000000001</v>
      </c>
      <c r="M10">
        <v>93.32</v>
      </c>
      <c r="N10">
        <v>119.59</v>
      </c>
      <c r="O10">
        <v>125.29529100000001</v>
      </c>
      <c r="P10">
        <v>137.61009999999999</v>
      </c>
      <c r="Q10">
        <v>16.4513</v>
      </c>
      <c r="R10">
        <v>43.05</v>
      </c>
      <c r="S10">
        <v>20.628599999999999</v>
      </c>
      <c r="T10">
        <v>0</v>
      </c>
      <c r="U10">
        <v>348.97500000000002</v>
      </c>
      <c r="V10">
        <v>18.14</v>
      </c>
      <c r="W10">
        <v>43.700400000000002</v>
      </c>
      <c r="X10">
        <v>146.26079999999999</v>
      </c>
      <c r="Y10">
        <v>0</v>
      </c>
      <c r="Z10">
        <v>13.1076</v>
      </c>
      <c r="AA10">
        <v>14.04936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8.4434509999999996</v>
      </c>
      <c r="AG10">
        <v>41.778542000000002</v>
      </c>
      <c r="AH10">
        <v>79.265720000000002</v>
      </c>
      <c r="AI10">
        <v>3.3479899999999998</v>
      </c>
      <c r="AJ10">
        <v>0</v>
      </c>
      <c r="AK10">
        <v>55.603538</v>
      </c>
      <c r="AL10">
        <v>84.9422</v>
      </c>
      <c r="AM10">
        <v>16.588864999999998</v>
      </c>
      <c r="AN10">
        <v>1.00939</v>
      </c>
      <c r="AO10">
        <v>0</v>
      </c>
      <c r="AP10">
        <v>0</v>
      </c>
      <c r="AQ10">
        <v>26.273875</v>
      </c>
      <c r="AR10">
        <v>37.536000000000001</v>
      </c>
      <c r="AS10">
        <v>33.873497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0.72815200000000002</v>
      </c>
      <c r="AZ10">
        <v>0</v>
      </c>
      <c r="BA10">
        <v>0.899474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3188.2031279999992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3.6509E-2</v>
      </c>
      <c r="H11">
        <v>0</v>
      </c>
      <c r="I11">
        <v>0</v>
      </c>
      <c r="J11">
        <v>0</v>
      </c>
      <c r="K11">
        <v>639.18039999999996</v>
      </c>
      <c r="L11">
        <v>657.88990000000001</v>
      </c>
      <c r="M11">
        <v>93.32</v>
      </c>
      <c r="N11">
        <v>119.59</v>
      </c>
      <c r="O11">
        <v>125.29529100000001</v>
      </c>
      <c r="P11">
        <v>137.61009999999999</v>
      </c>
      <c r="Q11">
        <v>16.4513</v>
      </c>
      <c r="R11">
        <v>43.05</v>
      </c>
      <c r="S11">
        <v>20.628599999999999</v>
      </c>
      <c r="T11">
        <v>0</v>
      </c>
      <c r="U11">
        <v>348.97500000000002</v>
      </c>
      <c r="V11">
        <v>18.14</v>
      </c>
      <c r="W11">
        <v>43.700400000000002</v>
      </c>
      <c r="X11">
        <v>146.26079999999999</v>
      </c>
      <c r="Y11">
        <v>0</v>
      </c>
      <c r="Z11">
        <v>13.1076</v>
      </c>
      <c r="AA11">
        <v>14.04936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8.4434509999999996</v>
      </c>
      <c r="AG11">
        <v>41.778542000000002</v>
      </c>
      <c r="AH11">
        <v>97.893163999999999</v>
      </c>
      <c r="AI11">
        <v>3.3479899999999998</v>
      </c>
      <c r="AJ11">
        <v>0</v>
      </c>
      <c r="AK11">
        <v>55.603538</v>
      </c>
      <c r="AL11">
        <v>84.9422</v>
      </c>
      <c r="AM11">
        <v>16.588864999999998</v>
      </c>
      <c r="AN11">
        <v>1.00939</v>
      </c>
      <c r="AO11">
        <v>0</v>
      </c>
      <c r="AP11">
        <v>0</v>
      </c>
      <c r="AQ11">
        <v>26.273875</v>
      </c>
      <c r="AR11">
        <v>37.536000000000001</v>
      </c>
      <c r="AS11">
        <v>33.873497</v>
      </c>
      <c r="AT11">
        <v>10.77445</v>
      </c>
      <c r="AU11">
        <v>0</v>
      </c>
      <c r="AV11">
        <v>0</v>
      </c>
      <c r="AW11">
        <v>0</v>
      </c>
      <c r="AX11">
        <v>0</v>
      </c>
      <c r="AY11">
        <v>0.72815200000000002</v>
      </c>
      <c r="AZ11">
        <v>0</v>
      </c>
      <c r="BA11">
        <v>1.1132519999999999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3133.2503949999996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592.18039999999996</v>
      </c>
      <c r="L12">
        <v>657.88990000000001</v>
      </c>
      <c r="M12">
        <v>93.32</v>
      </c>
      <c r="N12">
        <v>119.59</v>
      </c>
      <c r="O12">
        <v>125.29529100000001</v>
      </c>
      <c r="P12">
        <v>137.61009999999999</v>
      </c>
      <c r="Q12">
        <v>16.4513</v>
      </c>
      <c r="R12">
        <v>43.05</v>
      </c>
      <c r="S12">
        <v>20.628599999999999</v>
      </c>
      <c r="T12">
        <v>0</v>
      </c>
      <c r="U12">
        <v>348.97500000000002</v>
      </c>
      <c r="V12">
        <v>18.14</v>
      </c>
      <c r="W12">
        <v>43.700400000000002</v>
      </c>
      <c r="X12">
        <v>146.26079999999999</v>
      </c>
      <c r="Y12">
        <v>0</v>
      </c>
      <c r="Z12">
        <v>13.1076</v>
      </c>
      <c r="AA12">
        <v>14.04936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8.4434509999999996</v>
      </c>
      <c r="AG12">
        <v>41.778542000000002</v>
      </c>
      <c r="AH12">
        <v>97.893163999999999</v>
      </c>
      <c r="AI12">
        <v>3.3479899999999998</v>
      </c>
      <c r="AJ12">
        <v>0</v>
      </c>
      <c r="AK12">
        <v>55.603538</v>
      </c>
      <c r="AL12">
        <v>84.9422</v>
      </c>
      <c r="AM12">
        <v>16.588864999999998</v>
      </c>
      <c r="AN12">
        <v>1.00939</v>
      </c>
      <c r="AO12">
        <v>0</v>
      </c>
      <c r="AP12">
        <v>0</v>
      </c>
      <c r="AQ12">
        <v>26.273875</v>
      </c>
      <c r="AR12">
        <v>39.744</v>
      </c>
      <c r="AS12">
        <v>33.873497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0.72815200000000002</v>
      </c>
      <c r="AZ12">
        <v>0</v>
      </c>
      <c r="BA12">
        <v>1.1132519999999999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3089.1869359999996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562.18039999999996</v>
      </c>
      <c r="L13">
        <v>657.88990000000001</v>
      </c>
      <c r="M13">
        <v>93.32</v>
      </c>
      <c r="N13">
        <v>119.59</v>
      </c>
      <c r="O13">
        <v>125.29529100000001</v>
      </c>
      <c r="P13">
        <v>137.61009999999999</v>
      </c>
      <c r="Q13">
        <v>16.4513</v>
      </c>
      <c r="R13">
        <v>43.05</v>
      </c>
      <c r="S13">
        <v>20.628599999999999</v>
      </c>
      <c r="T13">
        <v>0</v>
      </c>
      <c r="U13">
        <v>348.97500000000002</v>
      </c>
      <c r="V13">
        <v>18.14</v>
      </c>
      <c r="W13">
        <v>43.700400000000002</v>
      </c>
      <c r="X13">
        <v>146.26079999999999</v>
      </c>
      <c r="Y13">
        <v>0</v>
      </c>
      <c r="Z13">
        <v>13.1076</v>
      </c>
      <c r="AA13">
        <v>14.04936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8.4434509999999996</v>
      </c>
      <c r="AG13">
        <v>41.778542000000002</v>
      </c>
      <c r="AH13">
        <v>97.893163999999999</v>
      </c>
      <c r="AI13">
        <v>3.3479899999999998</v>
      </c>
      <c r="AJ13">
        <v>0</v>
      </c>
      <c r="AK13">
        <v>55.603538</v>
      </c>
      <c r="AL13">
        <v>84.9422</v>
      </c>
      <c r="AM13">
        <v>16.588864999999998</v>
      </c>
      <c r="AN13">
        <v>1.00939</v>
      </c>
      <c r="AO13">
        <v>0</v>
      </c>
      <c r="AP13">
        <v>0</v>
      </c>
      <c r="AQ13">
        <v>26.273875</v>
      </c>
      <c r="AR13">
        <v>39.744</v>
      </c>
      <c r="AS13">
        <v>33.873497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0.72815200000000002</v>
      </c>
      <c r="AZ13">
        <v>0</v>
      </c>
      <c r="BA13">
        <v>1.1132519999999999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3059.1869359999996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532.18039999999996</v>
      </c>
      <c r="L14">
        <v>657.88990000000001</v>
      </c>
      <c r="M14">
        <v>93.32</v>
      </c>
      <c r="N14">
        <v>119.59</v>
      </c>
      <c r="O14">
        <v>125.29529100000001</v>
      </c>
      <c r="P14">
        <v>137.61009999999999</v>
      </c>
      <c r="Q14">
        <v>16.4513</v>
      </c>
      <c r="R14">
        <v>43.05</v>
      </c>
      <c r="S14">
        <v>20.628599999999999</v>
      </c>
      <c r="T14">
        <v>0</v>
      </c>
      <c r="U14">
        <v>348.97500000000002</v>
      </c>
      <c r="V14">
        <v>18.14</v>
      </c>
      <c r="W14">
        <v>43.700400000000002</v>
      </c>
      <c r="X14">
        <v>146.26079999999999</v>
      </c>
      <c r="Y14">
        <v>0</v>
      </c>
      <c r="Z14">
        <v>13.1076</v>
      </c>
      <c r="AA14">
        <v>14.04936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8.4434509999999996</v>
      </c>
      <c r="AG14">
        <v>41.778542000000002</v>
      </c>
      <c r="AH14">
        <v>97.893163999999999</v>
      </c>
      <c r="AI14">
        <v>3.3479899999999998</v>
      </c>
      <c r="AJ14">
        <v>0</v>
      </c>
      <c r="AK14">
        <v>55.603538</v>
      </c>
      <c r="AL14">
        <v>84.9422</v>
      </c>
      <c r="AM14">
        <v>16.588864999999998</v>
      </c>
      <c r="AN14">
        <v>1.00939</v>
      </c>
      <c r="AO14">
        <v>0</v>
      </c>
      <c r="AP14">
        <v>0</v>
      </c>
      <c r="AQ14">
        <v>26.273875</v>
      </c>
      <c r="AR14">
        <v>37.536000000000001</v>
      </c>
      <c r="AS14">
        <v>33.873497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0.72815200000000002</v>
      </c>
      <c r="AZ14">
        <v>0</v>
      </c>
      <c r="BA14">
        <v>1.1132519999999999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3026.9789359999995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535.18039999999996</v>
      </c>
      <c r="L15">
        <v>579.3963</v>
      </c>
      <c r="M15">
        <v>93.32</v>
      </c>
      <c r="N15">
        <v>119.59</v>
      </c>
      <c r="O15">
        <v>125.29529100000001</v>
      </c>
      <c r="P15">
        <v>137.61009999999999</v>
      </c>
      <c r="Q15">
        <v>16.4513</v>
      </c>
      <c r="R15">
        <v>43.05</v>
      </c>
      <c r="S15">
        <v>20.628599999999999</v>
      </c>
      <c r="T15">
        <v>0</v>
      </c>
      <c r="U15">
        <v>348.97500000000002</v>
      </c>
      <c r="V15">
        <v>18.14</v>
      </c>
      <c r="W15">
        <v>43.700400000000002</v>
      </c>
      <c r="X15">
        <v>146.26079999999999</v>
      </c>
      <c r="Y15">
        <v>0</v>
      </c>
      <c r="Z15">
        <v>13.1076</v>
      </c>
      <c r="AA15">
        <v>14.04936</v>
      </c>
      <c r="AB15">
        <v>41.864567000000001</v>
      </c>
      <c r="AC15">
        <v>30.573592999999999</v>
      </c>
      <c r="AD15">
        <v>19.143301000000001</v>
      </c>
      <c r="AE15">
        <v>51.987209</v>
      </c>
      <c r="AF15">
        <v>8.4434509999999996</v>
      </c>
      <c r="AG15">
        <v>41.778542000000002</v>
      </c>
      <c r="AH15">
        <v>97.893163999999999</v>
      </c>
      <c r="AI15">
        <v>3.3479899999999998</v>
      </c>
      <c r="AJ15">
        <v>0</v>
      </c>
      <c r="AK15">
        <v>55.603538</v>
      </c>
      <c r="AL15">
        <v>81.921000000000006</v>
      </c>
      <c r="AM15">
        <v>16.588864999999998</v>
      </c>
      <c r="AN15">
        <v>1.00939</v>
      </c>
      <c r="AO15">
        <v>0</v>
      </c>
      <c r="AP15">
        <v>0</v>
      </c>
      <c r="AQ15">
        <v>26.273875</v>
      </c>
      <c r="AR15">
        <v>37.536000000000001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0.72815200000000002</v>
      </c>
      <c r="AZ15">
        <v>0</v>
      </c>
      <c r="BA15">
        <v>1.1132519999999999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2958.0357869999998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509.18040000000002</v>
      </c>
      <c r="L16">
        <v>579.3963</v>
      </c>
      <c r="M16">
        <v>93.32</v>
      </c>
      <c r="N16">
        <v>119.59</v>
      </c>
      <c r="O16">
        <v>125.29529100000001</v>
      </c>
      <c r="P16">
        <v>137.61009999999999</v>
      </c>
      <c r="Q16">
        <v>16.4513</v>
      </c>
      <c r="R16">
        <v>43.05</v>
      </c>
      <c r="S16">
        <v>20.628599999999999</v>
      </c>
      <c r="T16">
        <v>0</v>
      </c>
      <c r="U16">
        <v>348.97500000000002</v>
      </c>
      <c r="V16">
        <v>18.14</v>
      </c>
      <c r="W16">
        <v>43.700400000000002</v>
      </c>
      <c r="X16">
        <v>146.26079999999999</v>
      </c>
      <c r="Y16">
        <v>0</v>
      </c>
      <c r="Z16">
        <v>13.1076</v>
      </c>
      <c r="AA16">
        <v>14.04936</v>
      </c>
      <c r="AB16">
        <v>41.864567000000001</v>
      </c>
      <c r="AC16">
        <v>30.573592999999999</v>
      </c>
      <c r="AD16">
        <v>19.143301000000001</v>
      </c>
      <c r="AE16">
        <v>51.987209</v>
      </c>
      <c r="AF16">
        <v>8.4434509999999996</v>
      </c>
      <c r="AG16">
        <v>41.778542000000002</v>
      </c>
      <c r="AH16">
        <v>97.893163999999999</v>
      </c>
      <c r="AI16">
        <v>3.3479899999999998</v>
      </c>
      <c r="AJ16">
        <v>0</v>
      </c>
      <c r="AK16">
        <v>55.603538</v>
      </c>
      <c r="AL16">
        <v>81.921000000000006</v>
      </c>
      <c r="AM16">
        <v>16.588864999999998</v>
      </c>
      <c r="AN16">
        <v>1.00939</v>
      </c>
      <c r="AO16">
        <v>0</v>
      </c>
      <c r="AP16">
        <v>0</v>
      </c>
      <c r="AQ16">
        <v>26.273875</v>
      </c>
      <c r="AR16">
        <v>37.536000000000001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0.72815200000000002</v>
      </c>
      <c r="AZ16">
        <v>0</v>
      </c>
      <c r="BA16">
        <v>1.1132519999999999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2932.0357869999998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441.40018900000001</v>
      </c>
      <c r="L17">
        <v>576.242572</v>
      </c>
      <c r="M17">
        <v>93.32</v>
      </c>
      <c r="N17">
        <v>119.59</v>
      </c>
      <c r="O17">
        <v>125.29529100000001</v>
      </c>
      <c r="P17">
        <v>137.61009999999999</v>
      </c>
      <c r="Q17">
        <v>16.4513</v>
      </c>
      <c r="R17">
        <v>43.05</v>
      </c>
      <c r="S17">
        <v>20.628599999999999</v>
      </c>
      <c r="T17">
        <v>0</v>
      </c>
      <c r="U17">
        <v>348.97500000000002</v>
      </c>
      <c r="V17">
        <v>18.14</v>
      </c>
      <c r="W17">
        <v>43.700400000000002</v>
      </c>
      <c r="X17">
        <v>146.26079999999999</v>
      </c>
      <c r="Y17">
        <v>0</v>
      </c>
      <c r="Z17">
        <v>13.1076</v>
      </c>
      <c r="AA17">
        <v>14.04936</v>
      </c>
      <c r="AB17">
        <v>41.864567000000001</v>
      </c>
      <c r="AC17">
        <v>30.573592999999999</v>
      </c>
      <c r="AD17">
        <v>19.143301000000001</v>
      </c>
      <c r="AE17">
        <v>51.987209</v>
      </c>
      <c r="AF17">
        <v>8.4434509999999996</v>
      </c>
      <c r="AG17">
        <v>41.778542000000002</v>
      </c>
      <c r="AH17">
        <v>97.893163999999999</v>
      </c>
      <c r="AI17">
        <v>3.3479899999999998</v>
      </c>
      <c r="AJ17">
        <v>0</v>
      </c>
      <c r="AK17">
        <v>55.603538</v>
      </c>
      <c r="AL17">
        <v>81.921000000000006</v>
      </c>
      <c r="AM17">
        <v>16.588864999999998</v>
      </c>
      <c r="AN17">
        <v>1.00939</v>
      </c>
      <c r="AO17">
        <v>0</v>
      </c>
      <c r="AP17">
        <v>1.2809999999999999</v>
      </c>
      <c r="AQ17">
        <v>26.273875</v>
      </c>
      <c r="AR17">
        <v>37.536000000000001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0.72815200000000002</v>
      </c>
      <c r="AZ17">
        <v>0</v>
      </c>
      <c r="BA17">
        <v>1.1132519999999999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2862.3828479999997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435.18040000000002</v>
      </c>
      <c r="L18">
        <v>568.70399999999995</v>
      </c>
      <c r="M18">
        <v>93.32</v>
      </c>
      <c r="N18">
        <v>119.59</v>
      </c>
      <c r="O18">
        <v>125.29529100000001</v>
      </c>
      <c r="P18">
        <v>137.61009999999999</v>
      </c>
      <c r="Q18">
        <v>16.4513</v>
      </c>
      <c r="R18">
        <v>43.05</v>
      </c>
      <c r="S18">
        <v>16.220426</v>
      </c>
      <c r="T18">
        <v>0</v>
      </c>
      <c r="U18">
        <v>348.97500000000002</v>
      </c>
      <c r="V18">
        <v>18.14</v>
      </c>
      <c r="W18">
        <v>43.700400000000002</v>
      </c>
      <c r="X18">
        <v>146.26079999999999</v>
      </c>
      <c r="Y18">
        <v>0</v>
      </c>
      <c r="Z18">
        <v>13.1076</v>
      </c>
      <c r="AA18">
        <v>14.04936</v>
      </c>
      <c r="AB18">
        <v>41.864567000000001</v>
      </c>
      <c r="AC18">
        <v>30.573592999999999</v>
      </c>
      <c r="AD18">
        <v>19.143301000000001</v>
      </c>
      <c r="AE18">
        <v>51.987209</v>
      </c>
      <c r="AF18">
        <v>8.4434509999999996</v>
      </c>
      <c r="AG18">
        <v>41.778542000000002</v>
      </c>
      <c r="AH18">
        <v>97.893163999999999</v>
      </c>
      <c r="AI18">
        <v>3.3479899999999998</v>
      </c>
      <c r="AJ18">
        <v>0</v>
      </c>
      <c r="AK18">
        <v>55.603538</v>
      </c>
      <c r="AL18">
        <v>81.921000000000006</v>
      </c>
      <c r="AM18">
        <v>16.588864999999998</v>
      </c>
      <c r="AN18">
        <v>1.00939</v>
      </c>
      <c r="AO18">
        <v>0</v>
      </c>
      <c r="AP18">
        <v>1.2809999999999999</v>
      </c>
      <c r="AQ18">
        <v>26.273875</v>
      </c>
      <c r="AR18">
        <v>37.536000000000001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0.72815200000000002</v>
      </c>
      <c r="AZ18">
        <v>0</v>
      </c>
      <c r="BA18">
        <v>1.1132519999999999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2844.2163129999999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435.18040000000002</v>
      </c>
      <c r="L19">
        <v>568.70399999999995</v>
      </c>
      <c r="M19">
        <v>93.32</v>
      </c>
      <c r="N19">
        <v>119.59</v>
      </c>
      <c r="O19">
        <v>125.29529100000001</v>
      </c>
      <c r="P19">
        <v>137.61009999999999</v>
      </c>
      <c r="Q19">
        <v>16.4513</v>
      </c>
      <c r="R19">
        <v>43.05</v>
      </c>
      <c r="S19">
        <v>12.74</v>
      </c>
      <c r="T19">
        <v>0</v>
      </c>
      <c r="U19">
        <v>348.97500000000002</v>
      </c>
      <c r="V19">
        <v>18.14</v>
      </c>
      <c r="W19">
        <v>43.700400000000002</v>
      </c>
      <c r="X19">
        <v>146.26079999999999</v>
      </c>
      <c r="Y19">
        <v>0</v>
      </c>
      <c r="Z19">
        <v>13.1076</v>
      </c>
      <c r="AA19">
        <v>14.04936</v>
      </c>
      <c r="AB19">
        <v>41.864567000000001</v>
      </c>
      <c r="AC19">
        <v>30.573592999999999</v>
      </c>
      <c r="AD19">
        <v>19.143301000000001</v>
      </c>
      <c r="AE19">
        <v>51.987209</v>
      </c>
      <c r="AF19">
        <v>8.4434509999999996</v>
      </c>
      <c r="AG19">
        <v>41.778542000000002</v>
      </c>
      <c r="AH19">
        <v>97.893163999999999</v>
      </c>
      <c r="AI19">
        <v>3.3479899999999998</v>
      </c>
      <c r="AJ19">
        <v>0</v>
      </c>
      <c r="AK19">
        <v>55.603538</v>
      </c>
      <c r="AL19">
        <v>81.921000000000006</v>
      </c>
      <c r="AM19">
        <v>16.588864999999998</v>
      </c>
      <c r="AN19">
        <v>1.00939</v>
      </c>
      <c r="AO19">
        <v>0</v>
      </c>
      <c r="AP19">
        <v>9.6074999999999999</v>
      </c>
      <c r="AQ19">
        <v>26.273875</v>
      </c>
      <c r="AR19">
        <v>37.536000000000001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0.72815200000000002</v>
      </c>
      <c r="AZ19">
        <v>0</v>
      </c>
      <c r="BA19">
        <v>1.1132519999999999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2849.0623869999999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435.18040000000002</v>
      </c>
      <c r="L20">
        <v>568.70399999999995</v>
      </c>
      <c r="M20">
        <v>93.32</v>
      </c>
      <c r="N20">
        <v>119.59</v>
      </c>
      <c r="O20">
        <v>125.29529100000001</v>
      </c>
      <c r="P20">
        <v>137.61009999999999</v>
      </c>
      <c r="Q20">
        <v>16.4513</v>
      </c>
      <c r="R20">
        <v>43.05</v>
      </c>
      <c r="S20">
        <v>12.74</v>
      </c>
      <c r="T20">
        <v>0</v>
      </c>
      <c r="U20">
        <v>348.97500000000002</v>
      </c>
      <c r="V20">
        <v>18.14</v>
      </c>
      <c r="W20">
        <v>43.700400000000002</v>
      </c>
      <c r="X20">
        <v>146.26079999999999</v>
      </c>
      <c r="Y20">
        <v>0</v>
      </c>
      <c r="Z20">
        <v>13.1076</v>
      </c>
      <c r="AA20">
        <v>14.04936</v>
      </c>
      <c r="AB20">
        <v>41.864567000000001</v>
      </c>
      <c r="AC20">
        <v>30.573592999999999</v>
      </c>
      <c r="AD20">
        <v>19.143301000000001</v>
      </c>
      <c r="AE20">
        <v>51.987209</v>
      </c>
      <c r="AF20">
        <v>8.4434509999999996</v>
      </c>
      <c r="AG20">
        <v>41.778542000000002</v>
      </c>
      <c r="AH20">
        <v>97.893163999999999</v>
      </c>
      <c r="AI20">
        <v>3.3479899999999998</v>
      </c>
      <c r="AJ20">
        <v>0</v>
      </c>
      <c r="AK20">
        <v>55.603538</v>
      </c>
      <c r="AL20">
        <v>81.921000000000006</v>
      </c>
      <c r="AM20">
        <v>16.588864999999998</v>
      </c>
      <c r="AN20">
        <v>1.00939</v>
      </c>
      <c r="AO20">
        <v>0</v>
      </c>
      <c r="AP20">
        <v>9.6074999999999999</v>
      </c>
      <c r="AQ20">
        <v>17.515916000000001</v>
      </c>
      <c r="AR20">
        <v>37.536000000000001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0.72815200000000002</v>
      </c>
      <c r="AZ20">
        <v>0</v>
      </c>
      <c r="BA20">
        <v>1.1132519999999999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2840.3044279999999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435.18040000000002</v>
      </c>
      <c r="L21">
        <v>568.70399999999995</v>
      </c>
      <c r="M21">
        <v>93.32</v>
      </c>
      <c r="N21">
        <v>119.59</v>
      </c>
      <c r="O21">
        <v>125.29529100000001</v>
      </c>
      <c r="P21">
        <v>137.61009999999999</v>
      </c>
      <c r="Q21">
        <v>11.241199999999999</v>
      </c>
      <c r="R21">
        <v>43.05</v>
      </c>
      <c r="S21">
        <v>12.74</v>
      </c>
      <c r="T21">
        <v>0</v>
      </c>
      <c r="U21">
        <v>348.97500000000002</v>
      </c>
      <c r="V21">
        <v>18.14</v>
      </c>
      <c r="W21">
        <v>43.700400000000002</v>
      </c>
      <c r="X21">
        <v>146.26079999999999</v>
      </c>
      <c r="Y21">
        <v>0</v>
      </c>
      <c r="Z21">
        <v>13.1076</v>
      </c>
      <c r="AA21">
        <v>14.04936</v>
      </c>
      <c r="AB21">
        <v>41.864567000000001</v>
      </c>
      <c r="AC21">
        <v>30.573592999999999</v>
      </c>
      <c r="AD21">
        <v>19.143301000000001</v>
      </c>
      <c r="AE21">
        <v>51.987209</v>
      </c>
      <c r="AF21">
        <v>8.4434509999999996</v>
      </c>
      <c r="AG21">
        <v>41.778542000000002</v>
      </c>
      <c r="AH21">
        <v>97.893163999999999</v>
      </c>
      <c r="AI21">
        <v>3.3479899999999998</v>
      </c>
      <c r="AJ21">
        <v>0</v>
      </c>
      <c r="AK21">
        <v>55.603538</v>
      </c>
      <c r="AL21">
        <v>81.921000000000006</v>
      </c>
      <c r="AM21">
        <v>16.588864999999998</v>
      </c>
      <c r="AN21">
        <v>1.00939</v>
      </c>
      <c r="AO21">
        <v>0</v>
      </c>
      <c r="AP21">
        <v>9.6074999999999999</v>
      </c>
      <c r="AQ21">
        <v>0</v>
      </c>
      <c r="AR21">
        <v>37.536000000000001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0.72815200000000002</v>
      </c>
      <c r="AZ21">
        <v>0.220829</v>
      </c>
      <c r="BA21">
        <v>1.1132519999999999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2817.7992409999997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435.18040000000002</v>
      </c>
      <c r="L22">
        <v>568.70399999999995</v>
      </c>
      <c r="M22">
        <v>93.32</v>
      </c>
      <c r="N22">
        <v>119.59</v>
      </c>
      <c r="O22">
        <v>125.29529100000001</v>
      </c>
      <c r="P22">
        <v>137.61009999999999</v>
      </c>
      <c r="Q22">
        <v>11.241199999999999</v>
      </c>
      <c r="R22">
        <v>43.05</v>
      </c>
      <c r="S22">
        <v>12.74</v>
      </c>
      <c r="T22">
        <v>0</v>
      </c>
      <c r="U22">
        <v>348.97500000000002</v>
      </c>
      <c r="V22">
        <v>18.14</v>
      </c>
      <c r="W22">
        <v>43.700400000000002</v>
      </c>
      <c r="X22">
        <v>146.26079999999999</v>
      </c>
      <c r="Y22">
        <v>0</v>
      </c>
      <c r="Z22">
        <v>13.1076</v>
      </c>
      <c r="AA22">
        <v>28.09872</v>
      </c>
      <c r="AB22">
        <v>41.864567000000001</v>
      </c>
      <c r="AC22">
        <v>30.573592999999999</v>
      </c>
      <c r="AD22">
        <v>19.143301000000001</v>
      </c>
      <c r="AE22">
        <v>51.987209</v>
      </c>
      <c r="AF22">
        <v>8.4434509999999996</v>
      </c>
      <c r="AG22">
        <v>41.778542000000002</v>
      </c>
      <c r="AH22">
        <v>97.893163999999999</v>
      </c>
      <c r="AI22">
        <v>3.3479899999999998</v>
      </c>
      <c r="AJ22">
        <v>0</v>
      </c>
      <c r="AK22">
        <v>55.603538</v>
      </c>
      <c r="AL22">
        <v>81.921000000000006</v>
      </c>
      <c r="AM22">
        <v>16.588864999999998</v>
      </c>
      <c r="AN22">
        <v>1.00939</v>
      </c>
      <c r="AO22">
        <v>0</v>
      </c>
      <c r="AP22">
        <v>9.6074999999999999</v>
      </c>
      <c r="AQ22">
        <v>0</v>
      </c>
      <c r="AR22">
        <v>37.536000000000001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0.72815200000000002</v>
      </c>
      <c r="AZ22">
        <v>0.60728000000000004</v>
      </c>
      <c r="BA22">
        <v>1.1132519999999999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2832.235052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435.18040000000002</v>
      </c>
      <c r="L23">
        <v>568.60400000000004</v>
      </c>
      <c r="M23">
        <v>93.32</v>
      </c>
      <c r="N23">
        <v>119.59</v>
      </c>
      <c r="O23">
        <v>125.29529100000001</v>
      </c>
      <c r="P23">
        <v>137.61009999999999</v>
      </c>
      <c r="Q23">
        <v>11.1112</v>
      </c>
      <c r="R23">
        <v>28.839200000000002</v>
      </c>
      <c r="S23">
        <v>12.61</v>
      </c>
      <c r="T23">
        <v>0</v>
      </c>
      <c r="U23">
        <v>348.97500000000002</v>
      </c>
      <c r="V23">
        <v>12.172800000000001</v>
      </c>
      <c r="W23">
        <v>29.506499999999999</v>
      </c>
      <c r="X23">
        <v>123.473</v>
      </c>
      <c r="Y23">
        <v>0</v>
      </c>
      <c r="Z23">
        <v>13.1076</v>
      </c>
      <c r="AA23">
        <v>28.09872</v>
      </c>
      <c r="AB23">
        <v>41.864567000000001</v>
      </c>
      <c r="AC23">
        <v>30.573592999999999</v>
      </c>
      <c r="AD23">
        <v>19.143301000000001</v>
      </c>
      <c r="AE23">
        <v>51.987209</v>
      </c>
      <c r="AF23">
        <v>8.4434509999999996</v>
      </c>
      <c r="AG23">
        <v>41.778542000000002</v>
      </c>
      <c r="AH23">
        <v>97.893163999999999</v>
      </c>
      <c r="AI23">
        <v>9.3743700000000008</v>
      </c>
      <c r="AJ23">
        <v>0</v>
      </c>
      <c r="AK23">
        <v>55.603538</v>
      </c>
      <c r="AL23">
        <v>81.921000000000006</v>
      </c>
      <c r="AM23">
        <v>16.588864999999998</v>
      </c>
      <c r="AN23">
        <v>1.00939</v>
      </c>
      <c r="AO23">
        <v>0</v>
      </c>
      <c r="AP23">
        <v>9.6074999999999999</v>
      </c>
      <c r="AQ23">
        <v>0</v>
      </c>
      <c r="AR23">
        <v>37.536000000000001</v>
      </c>
      <c r="AS23">
        <v>33.873497</v>
      </c>
      <c r="AT23">
        <v>12.777277</v>
      </c>
      <c r="AU23">
        <v>0</v>
      </c>
      <c r="AV23">
        <v>0</v>
      </c>
      <c r="AW23">
        <v>0</v>
      </c>
      <c r="AX23">
        <v>0</v>
      </c>
      <c r="AY23">
        <v>0.72815200000000002</v>
      </c>
      <c r="AZ23">
        <v>0.60728000000000004</v>
      </c>
      <c r="BA23">
        <v>1.1132519999999999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2781.9795090000002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435.18040000000002</v>
      </c>
      <c r="L24">
        <v>568.60400000000004</v>
      </c>
      <c r="M24">
        <v>93.32</v>
      </c>
      <c r="N24">
        <v>119.59</v>
      </c>
      <c r="O24">
        <v>125.29529100000001</v>
      </c>
      <c r="P24">
        <v>137.61009999999999</v>
      </c>
      <c r="Q24">
        <v>11.545773000000001</v>
      </c>
      <c r="R24">
        <v>28.839200000000002</v>
      </c>
      <c r="S24">
        <v>12.61</v>
      </c>
      <c r="T24">
        <v>0</v>
      </c>
      <c r="U24">
        <v>348.97500000000002</v>
      </c>
      <c r="V24">
        <v>12.172800000000001</v>
      </c>
      <c r="W24">
        <v>29.506499999999999</v>
      </c>
      <c r="X24">
        <v>101.473</v>
      </c>
      <c r="Y24">
        <v>0</v>
      </c>
      <c r="Z24">
        <v>13.1076</v>
      </c>
      <c r="AA24">
        <v>28.09872</v>
      </c>
      <c r="AB24">
        <v>41.864567000000001</v>
      </c>
      <c r="AC24">
        <v>30.573592999999999</v>
      </c>
      <c r="AD24">
        <v>19.143301000000001</v>
      </c>
      <c r="AE24">
        <v>51.987209</v>
      </c>
      <c r="AF24">
        <v>8.4434509999999996</v>
      </c>
      <c r="AG24">
        <v>41.778542000000002</v>
      </c>
      <c r="AH24">
        <v>97.893163999999999</v>
      </c>
      <c r="AI24">
        <v>52.362552000000001</v>
      </c>
      <c r="AJ24">
        <v>0</v>
      </c>
      <c r="AK24">
        <v>55.603538</v>
      </c>
      <c r="AL24">
        <v>81.921000000000006</v>
      </c>
      <c r="AM24">
        <v>16.588864999999998</v>
      </c>
      <c r="AN24">
        <v>1.00939</v>
      </c>
      <c r="AO24">
        <v>0</v>
      </c>
      <c r="AP24">
        <v>0.64049999999999996</v>
      </c>
      <c r="AQ24">
        <v>0</v>
      </c>
      <c r="AR24">
        <v>37.536000000000001</v>
      </c>
      <c r="AS24">
        <v>33.873497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0.72815200000000002</v>
      </c>
      <c r="AZ24">
        <v>0.82810899999999998</v>
      </c>
      <c r="BA24">
        <v>1.1132519999999999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2795.066816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435.18040000000002</v>
      </c>
      <c r="L25">
        <v>568.60400000000004</v>
      </c>
      <c r="M25">
        <v>93.32</v>
      </c>
      <c r="N25">
        <v>119.59</v>
      </c>
      <c r="O25">
        <v>125.29529100000001</v>
      </c>
      <c r="P25">
        <v>137.61009999999999</v>
      </c>
      <c r="Q25">
        <v>11.552194</v>
      </c>
      <c r="R25">
        <v>28.839200000000002</v>
      </c>
      <c r="S25">
        <v>14.048006000000001</v>
      </c>
      <c r="T25">
        <v>0</v>
      </c>
      <c r="U25">
        <v>348.97500000000002</v>
      </c>
      <c r="V25">
        <v>12.172800000000001</v>
      </c>
      <c r="W25">
        <v>29.506499999999999</v>
      </c>
      <c r="X25">
        <v>101.473</v>
      </c>
      <c r="Y25">
        <v>0</v>
      </c>
      <c r="Z25">
        <v>13.1076</v>
      </c>
      <c r="AA25">
        <v>28.09872</v>
      </c>
      <c r="AB25">
        <v>41.864567000000001</v>
      </c>
      <c r="AC25">
        <v>30.573592999999999</v>
      </c>
      <c r="AD25">
        <v>19.143301000000001</v>
      </c>
      <c r="AE25">
        <v>51.987209</v>
      </c>
      <c r="AF25">
        <v>8.4434509999999996</v>
      </c>
      <c r="AG25">
        <v>41.778542000000002</v>
      </c>
      <c r="AH25">
        <v>97.893163999999999</v>
      </c>
      <c r="AI25">
        <v>52.362552000000001</v>
      </c>
      <c r="AJ25">
        <v>0</v>
      </c>
      <c r="AK25">
        <v>55.603538</v>
      </c>
      <c r="AL25">
        <v>81.921000000000006</v>
      </c>
      <c r="AM25">
        <v>16.588864999999998</v>
      </c>
      <c r="AN25">
        <v>1.00939</v>
      </c>
      <c r="AO25">
        <v>0</v>
      </c>
      <c r="AP25">
        <v>3.2025000000000001</v>
      </c>
      <c r="AQ25">
        <v>0</v>
      </c>
      <c r="AR25">
        <v>37.536000000000001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0.72815200000000002</v>
      </c>
      <c r="AZ25">
        <v>1.2145600000000001</v>
      </c>
      <c r="BA25">
        <v>1.1132519999999999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2797.8111939999999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435.18040000000002</v>
      </c>
      <c r="L26">
        <v>568.60400000000004</v>
      </c>
      <c r="M26">
        <v>93.32</v>
      </c>
      <c r="N26">
        <v>119.59</v>
      </c>
      <c r="O26">
        <v>125.29529100000001</v>
      </c>
      <c r="P26">
        <v>137.61009999999999</v>
      </c>
      <c r="Q26">
        <v>11.934196999999999</v>
      </c>
      <c r="R26">
        <v>28.839200000000002</v>
      </c>
      <c r="S26">
        <v>14.048006000000001</v>
      </c>
      <c r="T26">
        <v>0</v>
      </c>
      <c r="U26">
        <v>348.97500000000002</v>
      </c>
      <c r="V26">
        <v>12.172800000000001</v>
      </c>
      <c r="W26">
        <v>29.506499999999999</v>
      </c>
      <c r="X26">
        <v>101.473</v>
      </c>
      <c r="Y26">
        <v>0</v>
      </c>
      <c r="Z26">
        <v>13.1076</v>
      </c>
      <c r="AA26">
        <v>28.09872</v>
      </c>
      <c r="AB26">
        <v>41.864567000000001</v>
      </c>
      <c r="AC26">
        <v>30.573592999999999</v>
      </c>
      <c r="AD26">
        <v>19.143301000000001</v>
      </c>
      <c r="AE26">
        <v>51.987209</v>
      </c>
      <c r="AF26">
        <v>8.4434509999999996</v>
      </c>
      <c r="AG26">
        <v>41.778542000000002</v>
      </c>
      <c r="AH26">
        <v>97.893163999999999</v>
      </c>
      <c r="AI26">
        <v>52.362552000000001</v>
      </c>
      <c r="AJ26">
        <v>0</v>
      </c>
      <c r="AK26">
        <v>55.603538</v>
      </c>
      <c r="AL26">
        <v>81.921000000000006</v>
      </c>
      <c r="AM26">
        <v>16.588864999999998</v>
      </c>
      <c r="AN26">
        <v>1.00939</v>
      </c>
      <c r="AO26">
        <v>0</v>
      </c>
      <c r="AP26">
        <v>3.2025000000000001</v>
      </c>
      <c r="AQ26">
        <v>0</v>
      </c>
      <c r="AR26">
        <v>37.536000000000001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0.72815200000000002</v>
      </c>
      <c r="AZ26">
        <v>1.2145600000000001</v>
      </c>
      <c r="BA26">
        <v>1.1132519999999999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2798.1931969999996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435.18040000000002</v>
      </c>
      <c r="L27">
        <v>568.60400000000004</v>
      </c>
      <c r="M27">
        <v>93.32</v>
      </c>
      <c r="N27">
        <v>119.59</v>
      </c>
      <c r="O27">
        <v>125.29529100000001</v>
      </c>
      <c r="P27">
        <v>137.61009999999999</v>
      </c>
      <c r="Q27">
        <v>11.934196999999999</v>
      </c>
      <c r="R27">
        <v>28.839200000000002</v>
      </c>
      <c r="S27">
        <v>14.435134</v>
      </c>
      <c r="T27">
        <v>0</v>
      </c>
      <c r="U27">
        <v>348.97500000000002</v>
      </c>
      <c r="V27">
        <v>12.172800000000001</v>
      </c>
      <c r="W27">
        <v>29.506499999999999</v>
      </c>
      <c r="X27">
        <v>101.473</v>
      </c>
      <c r="Y27">
        <v>0</v>
      </c>
      <c r="Z27">
        <v>19.6614</v>
      </c>
      <c r="AA27">
        <v>23.7</v>
      </c>
      <c r="AB27">
        <v>41.864567000000001</v>
      </c>
      <c r="AC27">
        <v>30.573592999999999</v>
      </c>
      <c r="AD27">
        <v>19.143301000000001</v>
      </c>
      <c r="AE27">
        <v>51.987209</v>
      </c>
      <c r="AF27">
        <v>8.4434509999999996</v>
      </c>
      <c r="AG27">
        <v>41.778542000000002</v>
      </c>
      <c r="AH27">
        <v>97.893163999999999</v>
      </c>
      <c r="AI27">
        <v>52.362552000000001</v>
      </c>
      <c r="AJ27">
        <v>0</v>
      </c>
      <c r="AK27">
        <v>55.603538</v>
      </c>
      <c r="AL27">
        <v>81.921000000000006</v>
      </c>
      <c r="AM27">
        <v>16.588864999999998</v>
      </c>
      <c r="AN27">
        <v>1.00939</v>
      </c>
      <c r="AO27">
        <v>0</v>
      </c>
      <c r="AP27">
        <v>1.2809999999999999</v>
      </c>
      <c r="AQ27">
        <v>0</v>
      </c>
      <c r="AR27">
        <v>37.536000000000001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0.72815200000000002</v>
      </c>
      <c r="AZ27">
        <v>1.2145600000000001</v>
      </c>
      <c r="BA27">
        <v>1.1132519999999999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2798.813905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376.50666100000001</v>
      </c>
      <c r="L28">
        <v>568.60400000000004</v>
      </c>
      <c r="M28">
        <v>93.32</v>
      </c>
      <c r="N28">
        <v>119.59</v>
      </c>
      <c r="O28">
        <v>125.29529100000001</v>
      </c>
      <c r="P28">
        <v>137.61009999999999</v>
      </c>
      <c r="Q28">
        <v>11.934545999999999</v>
      </c>
      <c r="R28">
        <v>28.839200000000002</v>
      </c>
      <c r="S28">
        <v>14.437348999999999</v>
      </c>
      <c r="T28">
        <v>0</v>
      </c>
      <c r="U28">
        <v>348.97500000000002</v>
      </c>
      <c r="V28">
        <v>12.172800000000001</v>
      </c>
      <c r="W28">
        <v>29.506499999999999</v>
      </c>
      <c r="X28">
        <v>101.473</v>
      </c>
      <c r="Y28">
        <v>0</v>
      </c>
      <c r="Z28">
        <v>19.6614</v>
      </c>
      <c r="AA28">
        <v>23.7</v>
      </c>
      <c r="AB28">
        <v>41.864567000000001</v>
      </c>
      <c r="AC28">
        <v>30.573592999999999</v>
      </c>
      <c r="AD28">
        <v>19.143301000000001</v>
      </c>
      <c r="AE28">
        <v>51.987209</v>
      </c>
      <c r="AF28">
        <v>8.4434509999999996</v>
      </c>
      <c r="AG28">
        <v>41.778542000000002</v>
      </c>
      <c r="AH28">
        <v>97.893163999999999</v>
      </c>
      <c r="AI28">
        <v>52.362552000000001</v>
      </c>
      <c r="AJ28">
        <v>0</v>
      </c>
      <c r="AK28">
        <v>55.603538</v>
      </c>
      <c r="AL28">
        <v>81.921000000000006</v>
      </c>
      <c r="AM28">
        <v>16.588864999999998</v>
      </c>
      <c r="AN28">
        <v>1.00939</v>
      </c>
      <c r="AO28">
        <v>0</v>
      </c>
      <c r="AP28">
        <v>1.2809999999999999</v>
      </c>
      <c r="AQ28">
        <v>0</v>
      </c>
      <c r="AR28">
        <v>37.536000000000001</v>
      </c>
      <c r="AS28">
        <v>33.873497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0.72815200000000002</v>
      </c>
      <c r="AZ28">
        <v>1.2145600000000001</v>
      </c>
      <c r="BA28">
        <v>1.1132519999999999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2740.14273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376.49939000000001</v>
      </c>
      <c r="L29">
        <v>568.60400000000004</v>
      </c>
      <c r="M29">
        <v>93.32</v>
      </c>
      <c r="N29">
        <v>119.59</v>
      </c>
      <c r="O29">
        <v>125.29529100000001</v>
      </c>
      <c r="P29">
        <v>137.61009999999999</v>
      </c>
      <c r="Q29">
        <v>11.934545999999999</v>
      </c>
      <c r="R29">
        <v>28.839200000000002</v>
      </c>
      <c r="S29">
        <v>14.437348999999999</v>
      </c>
      <c r="T29">
        <v>0</v>
      </c>
      <c r="U29">
        <v>348.97500000000002</v>
      </c>
      <c r="V29">
        <v>12.172800000000001</v>
      </c>
      <c r="W29">
        <v>29.506499999999999</v>
      </c>
      <c r="X29">
        <v>101.473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41.778542000000002</v>
      </c>
      <c r="AH29">
        <v>97.893163999999999</v>
      </c>
      <c r="AI29">
        <v>52.362552000000001</v>
      </c>
      <c r="AJ29">
        <v>0</v>
      </c>
      <c r="AK29">
        <v>55.603538</v>
      </c>
      <c r="AL29">
        <v>82.501999999999995</v>
      </c>
      <c r="AM29">
        <v>16.588864999999998</v>
      </c>
      <c r="AN29">
        <v>1.00939</v>
      </c>
      <c r="AO29">
        <v>0</v>
      </c>
      <c r="AP29">
        <v>1.2809999999999999</v>
      </c>
      <c r="AQ29">
        <v>0</v>
      </c>
      <c r="AR29">
        <v>37.536000000000001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0.72815200000000002</v>
      </c>
      <c r="AZ29">
        <v>1.8218399999999999</v>
      </c>
      <c r="BA29">
        <v>1.1132519999999999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2769.3434689999999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374.71017899999998</v>
      </c>
      <c r="L30">
        <v>468.60399999999998</v>
      </c>
      <c r="M30">
        <v>93.32</v>
      </c>
      <c r="N30">
        <v>119.59</v>
      </c>
      <c r="O30">
        <v>125.29529100000001</v>
      </c>
      <c r="P30">
        <v>137.61009999999999</v>
      </c>
      <c r="Q30">
        <v>11.934545999999999</v>
      </c>
      <c r="R30">
        <v>17.833500000000001</v>
      </c>
      <c r="S30">
        <v>14.437348999999999</v>
      </c>
      <c r="T30">
        <v>0</v>
      </c>
      <c r="U30">
        <v>348.97500000000002</v>
      </c>
      <c r="V30">
        <v>12.172800000000001</v>
      </c>
      <c r="W30">
        <v>29.506499999999999</v>
      </c>
      <c r="X30">
        <v>101.473</v>
      </c>
      <c r="Y30">
        <v>0</v>
      </c>
      <c r="Z30">
        <v>19.6614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41.778542000000002</v>
      </c>
      <c r="AH30">
        <v>97.893163999999999</v>
      </c>
      <c r="AI30">
        <v>6.6959780000000002</v>
      </c>
      <c r="AJ30">
        <v>0</v>
      </c>
      <c r="AK30">
        <v>55.603538</v>
      </c>
      <c r="AL30">
        <v>82.501999999999995</v>
      </c>
      <c r="AM30">
        <v>16.588864999999998</v>
      </c>
      <c r="AN30">
        <v>1.00939</v>
      </c>
      <c r="AO30">
        <v>0</v>
      </c>
      <c r="AP30">
        <v>1.2809999999999999</v>
      </c>
      <c r="AQ30">
        <v>0</v>
      </c>
      <c r="AR30">
        <v>37.536000000000001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0.72815200000000002</v>
      </c>
      <c r="AZ30">
        <v>1.8218399999999999</v>
      </c>
      <c r="BA30">
        <v>1.1132519999999999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2610.8819840000001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374.69648100000001</v>
      </c>
      <c r="L31">
        <v>366.18241799999998</v>
      </c>
      <c r="M31">
        <v>93.32</v>
      </c>
      <c r="N31">
        <v>119.59</v>
      </c>
      <c r="O31">
        <v>125.29529100000001</v>
      </c>
      <c r="P31">
        <v>137.61009999999999</v>
      </c>
      <c r="Q31">
        <v>11.359907</v>
      </c>
      <c r="R31">
        <v>18.966241</v>
      </c>
      <c r="S31">
        <v>13.981259</v>
      </c>
      <c r="T31">
        <v>0</v>
      </c>
      <c r="U31">
        <v>348.97500000000002</v>
      </c>
      <c r="V31">
        <v>12.172800000000001</v>
      </c>
      <c r="W31">
        <v>29.506499999999999</v>
      </c>
      <c r="X31">
        <v>101.473</v>
      </c>
      <c r="Y31">
        <v>0</v>
      </c>
      <c r="Z31">
        <v>19.6614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41.778542000000002</v>
      </c>
      <c r="AH31">
        <v>118.89858</v>
      </c>
      <c r="AI31">
        <v>3.3479899999999998</v>
      </c>
      <c r="AJ31">
        <v>0</v>
      </c>
      <c r="AK31">
        <v>55.603538</v>
      </c>
      <c r="AL31">
        <v>82.501999999999995</v>
      </c>
      <c r="AM31">
        <v>16.588864999999998</v>
      </c>
      <c r="AN31">
        <v>1.00939</v>
      </c>
      <c r="AO31">
        <v>0</v>
      </c>
      <c r="AP31">
        <v>1.2809999999999999</v>
      </c>
      <c r="AQ31">
        <v>0</v>
      </c>
      <c r="AR31">
        <v>37.536000000000001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0.72815200000000002</v>
      </c>
      <c r="AZ31">
        <v>1.8218399999999999</v>
      </c>
      <c r="BA31">
        <v>1.3512299999999999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2526.4441220000003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374.67456299999998</v>
      </c>
      <c r="L32">
        <v>363.3741</v>
      </c>
      <c r="M32">
        <v>93.32</v>
      </c>
      <c r="N32">
        <v>119.59</v>
      </c>
      <c r="O32">
        <v>125.29529100000001</v>
      </c>
      <c r="P32">
        <v>137.61009999999999</v>
      </c>
      <c r="Q32">
        <v>11.359907</v>
      </c>
      <c r="R32">
        <v>18.966241</v>
      </c>
      <c r="S32">
        <v>13.981259</v>
      </c>
      <c r="T32">
        <v>0</v>
      </c>
      <c r="U32">
        <v>348.97500000000002</v>
      </c>
      <c r="V32">
        <v>12.172800000000001</v>
      </c>
      <c r="W32">
        <v>29.506499999999999</v>
      </c>
      <c r="X32">
        <v>101.473</v>
      </c>
      <c r="Y32">
        <v>0</v>
      </c>
      <c r="Z32">
        <v>19.6614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41.778542000000002</v>
      </c>
      <c r="AH32">
        <v>118.89858</v>
      </c>
      <c r="AI32">
        <v>3.3479899999999998</v>
      </c>
      <c r="AJ32">
        <v>0</v>
      </c>
      <c r="AK32">
        <v>55.603538</v>
      </c>
      <c r="AL32">
        <v>82.501999999999995</v>
      </c>
      <c r="AM32">
        <v>16.588864999999998</v>
      </c>
      <c r="AN32">
        <v>1.00939</v>
      </c>
      <c r="AO32">
        <v>0</v>
      </c>
      <c r="AP32">
        <v>1.2809999999999999</v>
      </c>
      <c r="AQ32">
        <v>0</v>
      </c>
      <c r="AR32">
        <v>37.536000000000001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0.72815200000000002</v>
      </c>
      <c r="AZ32">
        <v>1.8218399999999999</v>
      </c>
      <c r="BA32">
        <v>1.3512299999999999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2523.6138860000005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374.68910399999999</v>
      </c>
      <c r="L33">
        <v>360.39628199999999</v>
      </c>
      <c r="M33">
        <v>93.32</v>
      </c>
      <c r="N33">
        <v>119.59</v>
      </c>
      <c r="O33">
        <v>125.29529100000001</v>
      </c>
      <c r="P33">
        <v>137.61009999999999</v>
      </c>
      <c r="Q33">
        <v>11.359907</v>
      </c>
      <c r="R33">
        <v>18.966241</v>
      </c>
      <c r="S33">
        <v>13.981259</v>
      </c>
      <c r="T33">
        <v>0</v>
      </c>
      <c r="U33">
        <v>348.97500000000002</v>
      </c>
      <c r="V33">
        <v>12.172800000000001</v>
      </c>
      <c r="W33">
        <v>29.506499999999999</v>
      </c>
      <c r="X33">
        <v>101.473</v>
      </c>
      <c r="Y33">
        <v>0</v>
      </c>
      <c r="Z33">
        <v>19.6614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41.778542000000002</v>
      </c>
      <c r="AH33">
        <v>118.89858</v>
      </c>
      <c r="AI33">
        <v>3.3479899999999998</v>
      </c>
      <c r="AJ33">
        <v>0</v>
      </c>
      <c r="AK33">
        <v>55.603538</v>
      </c>
      <c r="AL33">
        <v>82.501999999999995</v>
      </c>
      <c r="AM33">
        <v>16.588864999999998</v>
      </c>
      <c r="AN33">
        <v>1.00939</v>
      </c>
      <c r="AO33">
        <v>0</v>
      </c>
      <c r="AP33">
        <v>0.64049999999999996</v>
      </c>
      <c r="AQ33">
        <v>0</v>
      </c>
      <c r="AR33">
        <v>39.744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0.72815200000000002</v>
      </c>
      <c r="AZ33">
        <v>1.8218399999999999</v>
      </c>
      <c r="BA33">
        <v>1.3512299999999999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2522.2181090000004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374.67456299999998</v>
      </c>
      <c r="L34">
        <v>360.39628199999999</v>
      </c>
      <c r="M34">
        <v>93.32</v>
      </c>
      <c r="N34">
        <v>119.59</v>
      </c>
      <c r="O34">
        <v>125.29529100000001</v>
      </c>
      <c r="P34">
        <v>137.61009999999999</v>
      </c>
      <c r="Q34">
        <v>11.359907</v>
      </c>
      <c r="R34">
        <v>18.966241</v>
      </c>
      <c r="S34">
        <v>13.981259</v>
      </c>
      <c r="T34">
        <v>0</v>
      </c>
      <c r="U34">
        <v>348.97500000000002</v>
      </c>
      <c r="V34">
        <v>12.172800000000001</v>
      </c>
      <c r="W34">
        <v>29.506499999999999</v>
      </c>
      <c r="X34">
        <v>101.473</v>
      </c>
      <c r="Y34">
        <v>0</v>
      </c>
      <c r="Z34">
        <v>19.6614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41.778542000000002</v>
      </c>
      <c r="AH34">
        <v>118.89858</v>
      </c>
      <c r="AI34">
        <v>3.3479899999999998</v>
      </c>
      <c r="AJ34">
        <v>0</v>
      </c>
      <c r="AK34">
        <v>55.603538</v>
      </c>
      <c r="AL34">
        <v>82.501999999999995</v>
      </c>
      <c r="AM34">
        <v>16.588864999999998</v>
      </c>
      <c r="AN34">
        <v>1.00939</v>
      </c>
      <c r="AO34">
        <v>0</v>
      </c>
      <c r="AP34">
        <v>0.64049999999999996</v>
      </c>
      <c r="AQ34">
        <v>0</v>
      </c>
      <c r="AR34">
        <v>39.744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0.72815200000000002</v>
      </c>
      <c r="AZ34">
        <v>1.2145600000000001</v>
      </c>
      <c r="BA34">
        <v>1.3512299999999999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2521.5962880000002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374.68910399999999</v>
      </c>
      <c r="L35">
        <v>354.329227</v>
      </c>
      <c r="M35">
        <v>93.32</v>
      </c>
      <c r="N35">
        <v>119.59</v>
      </c>
      <c r="O35">
        <v>125.29529100000001</v>
      </c>
      <c r="P35">
        <v>137.61009999999999</v>
      </c>
      <c r="Q35">
        <v>11.359907</v>
      </c>
      <c r="R35">
        <v>17.833500000000001</v>
      </c>
      <c r="S35">
        <v>13.981259</v>
      </c>
      <c r="T35">
        <v>0</v>
      </c>
      <c r="U35">
        <v>348.97500000000002</v>
      </c>
      <c r="V35">
        <v>6.6067999999999998</v>
      </c>
      <c r="W35">
        <v>18.101500000000001</v>
      </c>
      <c r="X35">
        <v>71.333399999999997</v>
      </c>
      <c r="Y35">
        <v>0</v>
      </c>
      <c r="Z35">
        <v>19.6614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6.3840719999999997</v>
      </c>
      <c r="AG35">
        <v>41.778542000000002</v>
      </c>
      <c r="AH35">
        <v>97.893163999999999</v>
      </c>
      <c r="AI35">
        <v>3.3479899999999998</v>
      </c>
      <c r="AJ35">
        <v>0</v>
      </c>
      <c r="AK35">
        <v>55.603538</v>
      </c>
      <c r="AL35">
        <v>82.501999999999995</v>
      </c>
      <c r="AM35">
        <v>16.588864999999998</v>
      </c>
      <c r="AN35">
        <v>1.00939</v>
      </c>
      <c r="AO35">
        <v>0</v>
      </c>
      <c r="AP35">
        <v>1.2809999999999999</v>
      </c>
      <c r="AQ35">
        <v>0</v>
      </c>
      <c r="AR35">
        <v>37.536000000000001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1.2145600000000001</v>
      </c>
      <c r="BA35">
        <v>1.1132519999999999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2443.1583139999998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374.67456299999998</v>
      </c>
      <c r="L36">
        <v>363.3741</v>
      </c>
      <c r="M36">
        <v>93.32</v>
      </c>
      <c r="N36">
        <v>119.59</v>
      </c>
      <c r="O36">
        <v>125.29529100000001</v>
      </c>
      <c r="P36">
        <v>137.61009999999999</v>
      </c>
      <c r="Q36">
        <v>11.359907</v>
      </c>
      <c r="R36">
        <v>17.833500000000001</v>
      </c>
      <c r="S36">
        <v>13.981259</v>
      </c>
      <c r="T36">
        <v>0</v>
      </c>
      <c r="U36">
        <v>348.97500000000002</v>
      </c>
      <c r="V36">
        <v>12.172800000000001</v>
      </c>
      <c r="W36">
        <v>43.506500000000003</v>
      </c>
      <c r="X36">
        <v>144.47300000000001</v>
      </c>
      <c r="Y36">
        <v>0</v>
      </c>
      <c r="Z36">
        <v>19.6614</v>
      </c>
      <c r="AA36">
        <v>42.14808</v>
      </c>
      <c r="AB36">
        <v>41.864567000000001</v>
      </c>
      <c r="AC36">
        <v>30.573592999999999</v>
      </c>
      <c r="AD36">
        <v>19.143301000000001</v>
      </c>
      <c r="AE36">
        <v>51.987209</v>
      </c>
      <c r="AF36">
        <v>6.3840719999999997</v>
      </c>
      <c r="AG36">
        <v>41.778542000000002</v>
      </c>
      <c r="AH36">
        <v>81.148280999999997</v>
      </c>
      <c r="AI36">
        <v>3.3479899999999998</v>
      </c>
      <c r="AJ36">
        <v>0</v>
      </c>
      <c r="AK36">
        <v>55.603538</v>
      </c>
      <c r="AL36">
        <v>82.501999999999995</v>
      </c>
      <c r="AM36">
        <v>16.588864999999998</v>
      </c>
      <c r="AN36">
        <v>1.00939</v>
      </c>
      <c r="AO36">
        <v>0</v>
      </c>
      <c r="AP36">
        <v>1.2809999999999999</v>
      </c>
      <c r="AQ36">
        <v>0</v>
      </c>
      <c r="AR36">
        <v>37.536000000000001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1.018268</v>
      </c>
      <c r="BA36">
        <v>0.92367600000000005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2529.5968449999996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375.05477400000001</v>
      </c>
      <c r="L37">
        <v>363.3741</v>
      </c>
      <c r="M37">
        <v>93.32</v>
      </c>
      <c r="N37">
        <v>119.59</v>
      </c>
      <c r="O37">
        <v>125.29529100000001</v>
      </c>
      <c r="P37">
        <v>137.61009999999999</v>
      </c>
      <c r="Q37">
        <v>11.359907</v>
      </c>
      <c r="R37">
        <v>17.833500000000001</v>
      </c>
      <c r="S37">
        <v>13.981259</v>
      </c>
      <c r="T37">
        <v>0</v>
      </c>
      <c r="U37">
        <v>348.97500000000002</v>
      </c>
      <c r="V37">
        <v>12.172800000000001</v>
      </c>
      <c r="W37">
        <v>43.506500000000003</v>
      </c>
      <c r="X37">
        <v>144.47300000000001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19.143301000000001</v>
      </c>
      <c r="AE37">
        <v>51.987209</v>
      </c>
      <c r="AF37">
        <v>6.3840719999999997</v>
      </c>
      <c r="AG37">
        <v>41.778542000000002</v>
      </c>
      <c r="AH37">
        <v>81.148280999999997</v>
      </c>
      <c r="AI37">
        <v>3.3479899999999998</v>
      </c>
      <c r="AJ37">
        <v>0</v>
      </c>
      <c r="AK37">
        <v>55.603538</v>
      </c>
      <c r="AL37">
        <v>82.501999999999995</v>
      </c>
      <c r="AM37">
        <v>16.588864999999998</v>
      </c>
      <c r="AN37">
        <v>1.00939</v>
      </c>
      <c r="AO37">
        <v>0</v>
      </c>
      <c r="AP37">
        <v>1.2809999999999999</v>
      </c>
      <c r="AQ37">
        <v>0</v>
      </c>
      <c r="AR37">
        <v>37.536000000000001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0.60728000000000004</v>
      </c>
      <c r="BA37">
        <v>0.92367600000000005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2523.0122679999999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375.08196600000002</v>
      </c>
      <c r="L38">
        <v>363.3741</v>
      </c>
      <c r="M38">
        <v>93.32</v>
      </c>
      <c r="N38">
        <v>119.59</v>
      </c>
      <c r="O38">
        <v>125.29529100000001</v>
      </c>
      <c r="P38">
        <v>137.61009999999999</v>
      </c>
      <c r="Q38">
        <v>11.359907</v>
      </c>
      <c r="R38">
        <v>17.833500000000001</v>
      </c>
      <c r="S38">
        <v>13.981259</v>
      </c>
      <c r="T38">
        <v>0</v>
      </c>
      <c r="U38">
        <v>348.97500000000002</v>
      </c>
      <c r="V38">
        <v>12.172800000000001</v>
      </c>
      <c r="W38">
        <v>43.506500000000003</v>
      </c>
      <c r="X38">
        <v>144.47300000000001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19.143301000000001</v>
      </c>
      <c r="AE38">
        <v>51.987209</v>
      </c>
      <c r="AF38">
        <v>6.3840719999999997</v>
      </c>
      <c r="AG38">
        <v>41.778542000000002</v>
      </c>
      <c r="AH38">
        <v>81.148280999999997</v>
      </c>
      <c r="AI38">
        <v>3.3479899999999998</v>
      </c>
      <c r="AJ38">
        <v>0</v>
      </c>
      <c r="AK38">
        <v>55.603538</v>
      </c>
      <c r="AL38">
        <v>82.501999999999995</v>
      </c>
      <c r="AM38">
        <v>16.588864999999998</v>
      </c>
      <c r="AN38">
        <v>1.00939</v>
      </c>
      <c r="AO38">
        <v>0</v>
      </c>
      <c r="AP38">
        <v>1.2809999999999999</v>
      </c>
      <c r="AQ38">
        <v>0</v>
      </c>
      <c r="AR38">
        <v>37.536000000000001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0.60728000000000004</v>
      </c>
      <c r="BA38">
        <v>0.92367600000000005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2523.0394599999995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375.05477400000001</v>
      </c>
      <c r="L39">
        <v>363.3741</v>
      </c>
      <c r="M39">
        <v>93.32</v>
      </c>
      <c r="N39">
        <v>119.59</v>
      </c>
      <c r="O39">
        <v>125.29529100000001</v>
      </c>
      <c r="P39">
        <v>137.61009999999999</v>
      </c>
      <c r="Q39">
        <v>11.390126</v>
      </c>
      <c r="R39">
        <v>17.833500000000001</v>
      </c>
      <c r="S39">
        <v>14.042355000000001</v>
      </c>
      <c r="T39">
        <v>0</v>
      </c>
      <c r="U39">
        <v>352.79874999999998</v>
      </c>
      <c r="V39">
        <v>12.172800000000001</v>
      </c>
      <c r="W39">
        <v>43.506500000000003</v>
      </c>
      <c r="X39">
        <v>144.47300000000001</v>
      </c>
      <c r="Y39">
        <v>0</v>
      </c>
      <c r="Z39">
        <v>13.1076</v>
      </c>
      <c r="AA39">
        <v>28.09872</v>
      </c>
      <c r="AB39">
        <v>41.864567000000001</v>
      </c>
      <c r="AC39">
        <v>30.573592999999999</v>
      </c>
      <c r="AD39">
        <v>19.143301000000001</v>
      </c>
      <c r="AE39">
        <v>51.987209</v>
      </c>
      <c r="AF39">
        <v>6.3840719999999997</v>
      </c>
      <c r="AG39">
        <v>41.778542000000002</v>
      </c>
      <c r="AH39">
        <v>81.148280999999997</v>
      </c>
      <c r="AI39">
        <v>3.3479899999999998</v>
      </c>
      <c r="AJ39">
        <v>0</v>
      </c>
      <c r="AK39">
        <v>55.603538</v>
      </c>
      <c r="AL39">
        <v>82.501999999999995</v>
      </c>
      <c r="AM39">
        <v>16.588864999999998</v>
      </c>
      <c r="AN39">
        <v>1.00939</v>
      </c>
      <c r="AO39">
        <v>0</v>
      </c>
      <c r="AP39">
        <v>1.2809999999999999</v>
      </c>
      <c r="AQ39">
        <v>0</v>
      </c>
      <c r="AR39">
        <v>37.536000000000001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0.92367600000000005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2512.2706929999999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375.08196600000002</v>
      </c>
      <c r="L40">
        <v>363.3741</v>
      </c>
      <c r="M40">
        <v>93.32</v>
      </c>
      <c r="N40">
        <v>119.59</v>
      </c>
      <c r="O40">
        <v>125.29529100000001</v>
      </c>
      <c r="P40">
        <v>137.61009999999999</v>
      </c>
      <c r="Q40">
        <v>11.390126</v>
      </c>
      <c r="R40">
        <v>17.833500000000001</v>
      </c>
      <c r="S40">
        <v>14.042355000000001</v>
      </c>
      <c r="T40">
        <v>0</v>
      </c>
      <c r="U40">
        <v>353.25</v>
      </c>
      <c r="V40">
        <v>12.172800000000001</v>
      </c>
      <c r="W40">
        <v>43.506500000000003</v>
      </c>
      <c r="X40">
        <v>144.47300000000001</v>
      </c>
      <c r="Y40">
        <v>0</v>
      </c>
      <c r="Z40">
        <v>6.5537999999999998</v>
      </c>
      <c r="AA40">
        <v>14.04936</v>
      </c>
      <c r="AB40">
        <v>41.864567000000001</v>
      </c>
      <c r="AC40">
        <v>30.573592999999999</v>
      </c>
      <c r="AD40">
        <v>19.143301000000001</v>
      </c>
      <c r="AE40">
        <v>51.987209</v>
      </c>
      <c r="AF40">
        <v>6.3840719999999997</v>
      </c>
      <c r="AG40">
        <v>41.778542000000002</v>
      </c>
      <c r="AH40">
        <v>81.148280999999997</v>
      </c>
      <c r="AI40">
        <v>3.3479899999999998</v>
      </c>
      <c r="AJ40">
        <v>0</v>
      </c>
      <c r="AK40">
        <v>55.603538</v>
      </c>
      <c r="AL40">
        <v>82.501999999999995</v>
      </c>
      <c r="AM40">
        <v>16.588864999999998</v>
      </c>
      <c r="AN40">
        <v>1.00939</v>
      </c>
      <c r="AO40">
        <v>0</v>
      </c>
      <c r="AP40">
        <v>1.2809999999999999</v>
      </c>
      <c r="AQ40">
        <v>0</v>
      </c>
      <c r="AR40">
        <v>39.744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0.92367600000000005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2494.353975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375.05062199999998</v>
      </c>
      <c r="L41">
        <v>363.27409999999998</v>
      </c>
      <c r="M41">
        <v>93.32</v>
      </c>
      <c r="N41">
        <v>119.59</v>
      </c>
      <c r="O41">
        <v>125.29529100000001</v>
      </c>
      <c r="P41">
        <v>137.61009999999999</v>
      </c>
      <c r="Q41">
        <v>11.390126</v>
      </c>
      <c r="R41">
        <v>17.833500000000001</v>
      </c>
      <c r="S41">
        <v>14.042355000000001</v>
      </c>
      <c r="T41">
        <v>0</v>
      </c>
      <c r="U41">
        <v>353.25</v>
      </c>
      <c r="V41">
        <v>12.172800000000001</v>
      </c>
      <c r="W41">
        <v>29.506499999999999</v>
      </c>
      <c r="X41">
        <v>106.473</v>
      </c>
      <c r="Y41">
        <v>0</v>
      </c>
      <c r="Z41">
        <v>6.5537999999999998</v>
      </c>
      <c r="AA41">
        <v>14.04936</v>
      </c>
      <c r="AB41">
        <v>41.864567000000001</v>
      </c>
      <c r="AC41">
        <v>30.573592999999999</v>
      </c>
      <c r="AD41">
        <v>19.143301000000001</v>
      </c>
      <c r="AE41">
        <v>51.987209</v>
      </c>
      <c r="AF41">
        <v>6.3840719999999997</v>
      </c>
      <c r="AG41">
        <v>41.778542000000002</v>
      </c>
      <c r="AH41">
        <v>81.148280999999997</v>
      </c>
      <c r="AI41">
        <v>3.3479899999999998</v>
      </c>
      <c r="AJ41">
        <v>0</v>
      </c>
      <c r="AK41">
        <v>55.603538</v>
      </c>
      <c r="AL41">
        <v>82.501999999999995</v>
      </c>
      <c r="AM41">
        <v>16.588864999999998</v>
      </c>
      <c r="AN41">
        <v>1.00939</v>
      </c>
      <c r="AO41">
        <v>0</v>
      </c>
      <c r="AP41">
        <v>1.2809999999999999</v>
      </c>
      <c r="AQ41">
        <v>0</v>
      </c>
      <c r="AR41">
        <v>39.744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0.92367600000000005</v>
      </c>
      <c r="BB41">
        <v>1.4417500000000001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2351.6026310000002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375.07781499999999</v>
      </c>
      <c r="L42">
        <v>363.27409999999998</v>
      </c>
      <c r="M42">
        <v>93.32</v>
      </c>
      <c r="N42">
        <v>119.59</v>
      </c>
      <c r="O42">
        <v>125.29529100000001</v>
      </c>
      <c r="P42">
        <v>137.61009999999999</v>
      </c>
      <c r="Q42">
        <v>7.8898999999999999</v>
      </c>
      <c r="R42">
        <v>17.833500000000001</v>
      </c>
      <c r="S42">
        <v>10.508623999999999</v>
      </c>
      <c r="T42">
        <v>0</v>
      </c>
      <c r="U42">
        <v>353.25</v>
      </c>
      <c r="V42">
        <v>12.172800000000001</v>
      </c>
      <c r="W42">
        <v>29.506499999999999</v>
      </c>
      <c r="X42">
        <v>106.473</v>
      </c>
      <c r="Y42">
        <v>0</v>
      </c>
      <c r="Z42">
        <v>6.5537999999999998</v>
      </c>
      <c r="AA42">
        <v>14.04936</v>
      </c>
      <c r="AB42">
        <v>41.864567000000001</v>
      </c>
      <c r="AC42">
        <v>30.573592999999999</v>
      </c>
      <c r="AD42">
        <v>19.143301000000001</v>
      </c>
      <c r="AE42">
        <v>51.987209</v>
      </c>
      <c r="AF42">
        <v>6.3840719999999997</v>
      </c>
      <c r="AG42">
        <v>41.778542000000002</v>
      </c>
      <c r="AH42">
        <v>81.148280999999997</v>
      </c>
      <c r="AI42">
        <v>3.3479899999999998</v>
      </c>
      <c r="AJ42">
        <v>0</v>
      </c>
      <c r="AK42">
        <v>55.603538</v>
      </c>
      <c r="AL42">
        <v>82.501999999999995</v>
      </c>
      <c r="AM42">
        <v>16.588864999999998</v>
      </c>
      <c r="AN42">
        <v>1.00939</v>
      </c>
      <c r="AO42">
        <v>0</v>
      </c>
      <c r="AP42">
        <v>1.2809999999999999</v>
      </c>
      <c r="AQ42">
        <v>0</v>
      </c>
      <c r="AR42">
        <v>37.536000000000001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0.92367600000000005</v>
      </c>
      <c r="BB42">
        <v>1.4417500000000001</v>
      </c>
      <c r="BC42">
        <v>56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2348.3878669999999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353.72463800000003</v>
      </c>
      <c r="L43">
        <v>355.106877</v>
      </c>
      <c r="M43">
        <v>93.32</v>
      </c>
      <c r="N43">
        <v>119.59</v>
      </c>
      <c r="O43">
        <v>125.29529100000001</v>
      </c>
      <c r="P43">
        <v>137.61009999999999</v>
      </c>
      <c r="Q43">
        <v>7.8898999999999999</v>
      </c>
      <c r="R43">
        <v>17.833500000000001</v>
      </c>
      <c r="S43">
        <v>10.337208</v>
      </c>
      <c r="T43">
        <v>0</v>
      </c>
      <c r="U43">
        <v>353.25</v>
      </c>
      <c r="V43">
        <v>12.172800000000001</v>
      </c>
      <c r="W43">
        <v>29.506499999999999</v>
      </c>
      <c r="X43">
        <v>106.473</v>
      </c>
      <c r="Y43">
        <v>0</v>
      </c>
      <c r="Z43">
        <v>6.5537999999999998</v>
      </c>
      <c r="AA43">
        <v>14.04936</v>
      </c>
      <c r="AB43">
        <v>41.864567000000001</v>
      </c>
      <c r="AC43">
        <v>30.573592999999999</v>
      </c>
      <c r="AD43">
        <v>19.143301000000001</v>
      </c>
      <c r="AE43">
        <v>51.987209</v>
      </c>
      <c r="AF43">
        <v>6.3840719999999997</v>
      </c>
      <c r="AG43">
        <v>41.778542000000002</v>
      </c>
      <c r="AH43">
        <v>81.148280999999997</v>
      </c>
      <c r="AI43">
        <v>3.3479899999999998</v>
      </c>
      <c r="AJ43">
        <v>0</v>
      </c>
      <c r="AK43">
        <v>55.603538</v>
      </c>
      <c r="AL43">
        <v>82.501999999999995</v>
      </c>
      <c r="AM43">
        <v>16.588864999999998</v>
      </c>
      <c r="AN43">
        <v>1.00939</v>
      </c>
      <c r="AO43">
        <v>0</v>
      </c>
      <c r="AP43">
        <v>0.51239999999999997</v>
      </c>
      <c r="AQ43">
        <v>0</v>
      </c>
      <c r="AR43">
        <v>37.536000000000001</v>
      </c>
      <c r="AS43">
        <v>34.438056000000003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0.92367600000000005</v>
      </c>
      <c r="BB43">
        <v>1.4417500000000001</v>
      </c>
      <c r="BC43">
        <v>76.790000000000006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2339.2820099999999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353.77353499999998</v>
      </c>
      <c r="L44">
        <v>355.106877</v>
      </c>
      <c r="M44">
        <v>93.32</v>
      </c>
      <c r="N44">
        <v>119.59</v>
      </c>
      <c r="O44">
        <v>125.29529100000001</v>
      </c>
      <c r="P44">
        <v>137.61009999999999</v>
      </c>
      <c r="Q44">
        <v>7.8898999999999999</v>
      </c>
      <c r="R44">
        <v>17.833500000000001</v>
      </c>
      <c r="S44">
        <v>10.337208</v>
      </c>
      <c r="T44">
        <v>0</v>
      </c>
      <c r="U44">
        <v>353.25</v>
      </c>
      <c r="V44">
        <v>12.172800000000001</v>
      </c>
      <c r="W44">
        <v>29.506499999999999</v>
      </c>
      <c r="X44">
        <v>106.473</v>
      </c>
      <c r="Y44">
        <v>0</v>
      </c>
      <c r="Z44">
        <v>6.5537999999999998</v>
      </c>
      <c r="AA44">
        <v>14.04936</v>
      </c>
      <c r="AB44">
        <v>41.864567000000001</v>
      </c>
      <c r="AC44">
        <v>30.573592999999999</v>
      </c>
      <c r="AD44">
        <v>19.143301000000001</v>
      </c>
      <c r="AE44">
        <v>51.987209</v>
      </c>
      <c r="AF44">
        <v>6.3840719999999997</v>
      </c>
      <c r="AG44">
        <v>41.778542000000002</v>
      </c>
      <c r="AH44">
        <v>81.148280999999997</v>
      </c>
      <c r="AI44">
        <v>3.3479899999999998</v>
      </c>
      <c r="AJ44">
        <v>0</v>
      </c>
      <c r="AK44">
        <v>55.603538</v>
      </c>
      <c r="AL44">
        <v>82.501999999999995</v>
      </c>
      <c r="AM44">
        <v>16.588864999999998</v>
      </c>
      <c r="AN44">
        <v>1.00939</v>
      </c>
      <c r="AO44">
        <v>0</v>
      </c>
      <c r="AP44">
        <v>0.51239999999999997</v>
      </c>
      <c r="AQ44">
        <v>0</v>
      </c>
      <c r="AR44">
        <v>37.536000000000001</v>
      </c>
      <c r="AS44">
        <v>34.438056000000003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0.92367600000000005</v>
      </c>
      <c r="BB44">
        <v>1.4417500000000001</v>
      </c>
      <c r="BC44">
        <v>77.02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2339.560907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353.91127</v>
      </c>
      <c r="L45">
        <v>355.106877</v>
      </c>
      <c r="M45">
        <v>93.32</v>
      </c>
      <c r="N45">
        <v>119.59</v>
      </c>
      <c r="O45">
        <v>125.29529100000001</v>
      </c>
      <c r="P45">
        <v>137.61009999999999</v>
      </c>
      <c r="Q45">
        <v>7.8898999999999999</v>
      </c>
      <c r="R45">
        <v>17.833500000000001</v>
      </c>
      <c r="S45">
        <v>10.337208</v>
      </c>
      <c r="T45">
        <v>0</v>
      </c>
      <c r="U45">
        <v>353.25</v>
      </c>
      <c r="V45">
        <v>12.172800000000001</v>
      </c>
      <c r="W45">
        <v>29.506499999999999</v>
      </c>
      <c r="X45">
        <v>106.473</v>
      </c>
      <c r="Y45">
        <v>0</v>
      </c>
      <c r="Z45">
        <v>6.5537999999999998</v>
      </c>
      <c r="AA45">
        <v>14.04936</v>
      </c>
      <c r="AB45">
        <v>41.864567000000001</v>
      </c>
      <c r="AC45">
        <v>30.573592999999999</v>
      </c>
      <c r="AD45">
        <v>19.143301000000001</v>
      </c>
      <c r="AE45">
        <v>51.987209</v>
      </c>
      <c r="AF45">
        <v>6.3840719999999997</v>
      </c>
      <c r="AG45">
        <v>41.778542000000002</v>
      </c>
      <c r="AH45">
        <v>66.385040000000004</v>
      </c>
      <c r="AI45">
        <v>0</v>
      </c>
      <c r="AJ45">
        <v>0</v>
      </c>
      <c r="AK45">
        <v>55.603538</v>
      </c>
      <c r="AL45">
        <v>82.501999999999995</v>
      </c>
      <c r="AM45">
        <v>16.588864999999998</v>
      </c>
      <c r="AN45">
        <v>1.00939</v>
      </c>
      <c r="AO45">
        <v>0</v>
      </c>
      <c r="AP45">
        <v>0.51239999999999997</v>
      </c>
      <c r="AQ45">
        <v>0</v>
      </c>
      <c r="AR45">
        <v>37.536000000000001</v>
      </c>
      <c r="AS45">
        <v>34.438056000000003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0.75426800000000005</v>
      </c>
      <c r="BB45">
        <v>1.4417500000000001</v>
      </c>
      <c r="BC45">
        <v>77.290000000000006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2321.6880029999998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353.94859600000001</v>
      </c>
      <c r="L46">
        <v>358.99558400000001</v>
      </c>
      <c r="M46">
        <v>93.32</v>
      </c>
      <c r="N46">
        <v>119.59</v>
      </c>
      <c r="O46">
        <v>125.29529100000001</v>
      </c>
      <c r="P46">
        <v>137.61009999999999</v>
      </c>
      <c r="Q46">
        <v>7.8898999999999999</v>
      </c>
      <c r="R46">
        <v>17.833500000000001</v>
      </c>
      <c r="S46">
        <v>10.337208</v>
      </c>
      <c r="T46">
        <v>0</v>
      </c>
      <c r="U46">
        <v>353.25</v>
      </c>
      <c r="V46">
        <v>12.172800000000001</v>
      </c>
      <c r="W46">
        <v>29.506499999999999</v>
      </c>
      <c r="X46">
        <v>106.473</v>
      </c>
      <c r="Y46">
        <v>0</v>
      </c>
      <c r="Z46">
        <v>6.5537999999999998</v>
      </c>
      <c r="AA46">
        <v>14.04936</v>
      </c>
      <c r="AB46">
        <v>41.864567000000001</v>
      </c>
      <c r="AC46">
        <v>30.573592999999999</v>
      </c>
      <c r="AD46">
        <v>19.143301000000001</v>
      </c>
      <c r="AE46">
        <v>51.987209</v>
      </c>
      <c r="AF46">
        <v>6.3840719999999997</v>
      </c>
      <c r="AG46">
        <v>41.778542000000002</v>
      </c>
      <c r="AH46">
        <v>73.419872999999995</v>
      </c>
      <c r="AI46">
        <v>0</v>
      </c>
      <c r="AJ46">
        <v>0</v>
      </c>
      <c r="AK46">
        <v>55.603538</v>
      </c>
      <c r="AL46">
        <v>82.501999999999995</v>
      </c>
      <c r="AM46">
        <v>16.588864999999998</v>
      </c>
      <c r="AN46">
        <v>1.00939</v>
      </c>
      <c r="AO46">
        <v>0</v>
      </c>
      <c r="AP46">
        <v>0.51239999999999997</v>
      </c>
      <c r="AQ46">
        <v>0</v>
      </c>
      <c r="AR46">
        <v>37.536000000000001</v>
      </c>
      <c r="AS46">
        <v>34.438056000000003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0.83493799999999996</v>
      </c>
      <c r="BB46">
        <v>1.4417500000000001</v>
      </c>
      <c r="BC46">
        <v>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2343.439539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352.542933</v>
      </c>
      <c r="L47">
        <v>357.66111100000001</v>
      </c>
      <c r="M47">
        <v>93.32</v>
      </c>
      <c r="N47">
        <v>119.59</v>
      </c>
      <c r="O47">
        <v>125.29529100000001</v>
      </c>
      <c r="P47">
        <v>137.61009999999999</v>
      </c>
      <c r="Q47">
        <v>7.0198999999999998</v>
      </c>
      <c r="R47">
        <v>17.833500000000001</v>
      </c>
      <c r="S47">
        <v>9.6691059999999993</v>
      </c>
      <c r="T47">
        <v>0</v>
      </c>
      <c r="U47">
        <v>367.3125</v>
      </c>
      <c r="V47">
        <v>12.172800000000001</v>
      </c>
      <c r="W47">
        <v>29.506499999999999</v>
      </c>
      <c r="X47">
        <v>96.472999999999999</v>
      </c>
      <c r="Y47">
        <v>0</v>
      </c>
      <c r="Z47">
        <v>6.5537999999999998</v>
      </c>
      <c r="AA47">
        <v>14.04936</v>
      </c>
      <c r="AB47">
        <v>41.864567000000001</v>
      </c>
      <c r="AC47">
        <v>30.573592999999999</v>
      </c>
      <c r="AD47">
        <v>19.143301000000001</v>
      </c>
      <c r="AE47">
        <v>51.987209</v>
      </c>
      <c r="AF47">
        <v>6.3840719999999997</v>
      </c>
      <c r="AG47">
        <v>41.778542000000002</v>
      </c>
      <c r="AH47">
        <v>48.946581999999999</v>
      </c>
      <c r="AI47">
        <v>0</v>
      </c>
      <c r="AJ47">
        <v>0</v>
      </c>
      <c r="AK47">
        <v>55.603538</v>
      </c>
      <c r="AL47">
        <v>82.501999999999995</v>
      </c>
      <c r="AM47">
        <v>16.588864999999998</v>
      </c>
      <c r="AN47">
        <v>1.00939</v>
      </c>
      <c r="AO47">
        <v>0</v>
      </c>
      <c r="AP47">
        <v>0.51239999999999997</v>
      </c>
      <c r="AQ47">
        <v>0</v>
      </c>
      <c r="AR47">
        <v>37.536000000000001</v>
      </c>
      <c r="AS47">
        <v>34.438056000000003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0.55662599999999995</v>
      </c>
      <c r="BB47">
        <v>1.4417500000000001</v>
      </c>
      <c r="BC47">
        <v>89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2319.4721980000008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352.504569</v>
      </c>
      <c r="L48">
        <v>357.66111100000001</v>
      </c>
      <c r="M48">
        <v>93.287599999999998</v>
      </c>
      <c r="N48">
        <v>119.59</v>
      </c>
      <c r="O48">
        <v>125.29529100000001</v>
      </c>
      <c r="P48">
        <v>137.61009999999999</v>
      </c>
      <c r="Q48">
        <v>7.0198999999999998</v>
      </c>
      <c r="R48">
        <v>17.833500000000001</v>
      </c>
      <c r="S48">
        <v>9.6691059999999993</v>
      </c>
      <c r="T48">
        <v>0</v>
      </c>
      <c r="U48">
        <v>383.04492199999999</v>
      </c>
      <c r="V48">
        <v>12.172800000000001</v>
      </c>
      <c r="W48">
        <v>29.506499999999999</v>
      </c>
      <c r="X48">
        <v>96.472999999999999</v>
      </c>
      <c r="Y48">
        <v>0</v>
      </c>
      <c r="Z48">
        <v>6.5537999999999998</v>
      </c>
      <c r="AA48">
        <v>14.04936</v>
      </c>
      <c r="AB48">
        <v>41.864567000000001</v>
      </c>
      <c r="AC48">
        <v>30.573592999999999</v>
      </c>
      <c r="AD48">
        <v>19.143301000000001</v>
      </c>
      <c r="AE48">
        <v>51.987209</v>
      </c>
      <c r="AF48">
        <v>6.3840719999999997</v>
      </c>
      <c r="AG48">
        <v>41.778542000000002</v>
      </c>
      <c r="AH48">
        <v>24.473291</v>
      </c>
      <c r="AI48">
        <v>0</v>
      </c>
      <c r="AJ48">
        <v>0</v>
      </c>
      <c r="AK48">
        <v>55.603538</v>
      </c>
      <c r="AL48">
        <v>82.501999999999995</v>
      </c>
      <c r="AM48">
        <v>16.588864999999998</v>
      </c>
      <c r="AN48">
        <v>1.00939</v>
      </c>
      <c r="AO48">
        <v>0</v>
      </c>
      <c r="AP48">
        <v>0.51239999999999997</v>
      </c>
      <c r="AQ48">
        <v>0</v>
      </c>
      <c r="AR48">
        <v>37.536000000000001</v>
      </c>
      <c r="AS48">
        <v>34.438056000000003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0.278312</v>
      </c>
      <c r="BB48">
        <v>1.4417500000000001</v>
      </c>
      <c r="BC48">
        <v>91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2312.3822510000005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352.58129700000001</v>
      </c>
      <c r="L49">
        <v>351.76862</v>
      </c>
      <c r="M49">
        <v>93.287599999999998</v>
      </c>
      <c r="N49">
        <v>119.59</v>
      </c>
      <c r="O49">
        <v>125.29529100000001</v>
      </c>
      <c r="P49">
        <v>137.61009999999999</v>
      </c>
      <c r="Q49">
        <v>7.0198999999999998</v>
      </c>
      <c r="R49">
        <v>17.833500000000001</v>
      </c>
      <c r="S49">
        <v>9.6691059999999993</v>
      </c>
      <c r="T49">
        <v>0</v>
      </c>
      <c r="U49">
        <v>348.97500000000002</v>
      </c>
      <c r="V49">
        <v>12.172800000000001</v>
      </c>
      <c r="W49">
        <v>29.506499999999999</v>
      </c>
      <c r="X49">
        <v>96.472999999999999</v>
      </c>
      <c r="Y49">
        <v>0</v>
      </c>
      <c r="Z49">
        <v>6.5537999999999998</v>
      </c>
      <c r="AA49">
        <v>14.04936</v>
      </c>
      <c r="AB49">
        <v>41.864567000000001</v>
      </c>
      <c r="AC49">
        <v>30.573592999999999</v>
      </c>
      <c r="AD49">
        <v>19.143301000000001</v>
      </c>
      <c r="AE49">
        <v>51.987209</v>
      </c>
      <c r="AF49">
        <v>6.3840719999999997</v>
      </c>
      <c r="AG49">
        <v>41.778542000000002</v>
      </c>
      <c r="AH49">
        <v>0</v>
      </c>
      <c r="AI49">
        <v>0</v>
      </c>
      <c r="AJ49">
        <v>0</v>
      </c>
      <c r="AK49">
        <v>55.603538</v>
      </c>
      <c r="AL49">
        <v>82.501999999999995</v>
      </c>
      <c r="AM49">
        <v>16.588864999999998</v>
      </c>
      <c r="AN49">
        <v>1.00939</v>
      </c>
      <c r="AO49">
        <v>0</v>
      </c>
      <c r="AP49">
        <v>0.51239999999999997</v>
      </c>
      <c r="AQ49">
        <v>0</v>
      </c>
      <c r="AR49">
        <v>37.536000000000001</v>
      </c>
      <c r="AS49">
        <v>33.873497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</v>
      </c>
      <c r="BB49">
        <v>1.4417500000000001</v>
      </c>
      <c r="BC49">
        <v>101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2257.1804040000006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352.61966100000001</v>
      </c>
      <c r="L50">
        <v>351.76862</v>
      </c>
      <c r="M50">
        <v>93.287599999999998</v>
      </c>
      <c r="N50">
        <v>119.59</v>
      </c>
      <c r="O50">
        <v>125.29529100000001</v>
      </c>
      <c r="P50">
        <v>137.61009999999999</v>
      </c>
      <c r="Q50">
        <v>7.0198999999999998</v>
      </c>
      <c r="R50">
        <v>17.833500000000001</v>
      </c>
      <c r="S50">
        <v>9.6691059999999993</v>
      </c>
      <c r="T50">
        <v>0</v>
      </c>
      <c r="U50">
        <v>348.97500000000002</v>
      </c>
      <c r="V50">
        <v>12.172800000000001</v>
      </c>
      <c r="W50">
        <v>29.506499999999999</v>
      </c>
      <c r="X50">
        <v>96.472999999999999</v>
      </c>
      <c r="Y50">
        <v>0</v>
      </c>
      <c r="Z50">
        <v>6.5537999999999998</v>
      </c>
      <c r="AA50">
        <v>14.04936</v>
      </c>
      <c r="AB50">
        <v>41.864567000000001</v>
      </c>
      <c r="AC50">
        <v>30.573592999999999</v>
      </c>
      <c r="AD50">
        <v>19.143301000000001</v>
      </c>
      <c r="AE50">
        <v>51.987209</v>
      </c>
      <c r="AF50">
        <v>6.3840719999999997</v>
      </c>
      <c r="AG50">
        <v>41.778542000000002</v>
      </c>
      <c r="AH50">
        <v>0</v>
      </c>
      <c r="AI50">
        <v>0</v>
      </c>
      <c r="AJ50">
        <v>0</v>
      </c>
      <c r="AK50">
        <v>55.603538</v>
      </c>
      <c r="AL50">
        <v>82.501999999999995</v>
      </c>
      <c r="AM50">
        <v>16.588864999999998</v>
      </c>
      <c r="AN50">
        <v>1.00939</v>
      </c>
      <c r="AO50">
        <v>0</v>
      </c>
      <c r="AP50">
        <v>0.51239999999999997</v>
      </c>
      <c r="AQ50">
        <v>0</v>
      </c>
      <c r="AR50">
        <v>37.536000000000001</v>
      </c>
      <c r="AS50">
        <v>33.873497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</v>
      </c>
      <c r="BB50">
        <v>1.4417500000000001</v>
      </c>
      <c r="BC50">
        <v>96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2252.2187680000006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356.50511799999998</v>
      </c>
      <c r="L51">
        <v>351.76862</v>
      </c>
      <c r="M51">
        <v>93.287599999999998</v>
      </c>
      <c r="N51">
        <v>119.59</v>
      </c>
      <c r="O51">
        <v>125.29529100000001</v>
      </c>
      <c r="P51">
        <v>137.61009999999999</v>
      </c>
      <c r="Q51">
        <v>7.0198999999999998</v>
      </c>
      <c r="R51">
        <v>17.833500000000001</v>
      </c>
      <c r="S51">
        <v>9.6691059999999993</v>
      </c>
      <c r="T51">
        <v>0</v>
      </c>
      <c r="U51">
        <v>348.97500000000002</v>
      </c>
      <c r="V51">
        <v>12.172800000000001</v>
      </c>
      <c r="W51">
        <v>17.101500000000001</v>
      </c>
      <c r="X51">
        <v>96.472999999999999</v>
      </c>
      <c r="Y51">
        <v>0</v>
      </c>
      <c r="Z51">
        <v>6.5537999999999998</v>
      </c>
      <c r="AA51">
        <v>14.04936</v>
      </c>
      <c r="AB51">
        <v>41.864567000000001</v>
      </c>
      <c r="AC51">
        <v>30.573592999999999</v>
      </c>
      <c r="AD51">
        <v>9.57165</v>
      </c>
      <c r="AE51">
        <v>51.987209</v>
      </c>
      <c r="AF51">
        <v>6.3840719999999997</v>
      </c>
      <c r="AG51">
        <v>41.778542000000002</v>
      </c>
      <c r="AH51">
        <v>0</v>
      </c>
      <c r="AI51">
        <v>0</v>
      </c>
      <c r="AJ51">
        <v>0</v>
      </c>
      <c r="AK51">
        <v>55.603538</v>
      </c>
      <c r="AL51">
        <v>83.082999999999998</v>
      </c>
      <c r="AM51">
        <v>16.588864999999998</v>
      </c>
      <c r="AN51">
        <v>1.00939</v>
      </c>
      <c r="AO51">
        <v>0</v>
      </c>
      <c r="AP51">
        <v>0.51239999999999997</v>
      </c>
      <c r="AQ51">
        <v>0</v>
      </c>
      <c r="AR51">
        <v>39.744</v>
      </c>
      <c r="AS51">
        <v>33.873497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</v>
      </c>
      <c r="BB51">
        <v>1.4417500000000001</v>
      </c>
      <c r="BC51">
        <v>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2239.9165740000008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356.46988299999998</v>
      </c>
      <c r="L52">
        <v>351.76862</v>
      </c>
      <c r="M52">
        <v>93.287599999999998</v>
      </c>
      <c r="N52">
        <v>119.59</v>
      </c>
      <c r="O52">
        <v>125.29529100000001</v>
      </c>
      <c r="P52">
        <v>137.61009999999999</v>
      </c>
      <c r="Q52">
        <v>7.0198999999999998</v>
      </c>
      <c r="R52">
        <v>17.833500000000001</v>
      </c>
      <c r="S52">
        <v>9.6691059999999993</v>
      </c>
      <c r="T52">
        <v>0</v>
      </c>
      <c r="U52">
        <v>348.97500000000002</v>
      </c>
      <c r="V52">
        <v>12.172800000000001</v>
      </c>
      <c r="W52">
        <v>17.101500000000001</v>
      </c>
      <c r="X52">
        <v>96.472999999999999</v>
      </c>
      <c r="Y52">
        <v>0</v>
      </c>
      <c r="Z52">
        <v>6.5537999999999998</v>
      </c>
      <c r="AA52">
        <v>14.04936</v>
      </c>
      <c r="AB52">
        <v>41.864567000000001</v>
      </c>
      <c r="AC52">
        <v>30.573592999999999</v>
      </c>
      <c r="AD52">
        <v>0</v>
      </c>
      <c r="AE52">
        <v>51.987209</v>
      </c>
      <c r="AF52">
        <v>6.3840719999999997</v>
      </c>
      <c r="AG52">
        <v>41.778542000000002</v>
      </c>
      <c r="AH52">
        <v>0</v>
      </c>
      <c r="AI52">
        <v>0</v>
      </c>
      <c r="AJ52">
        <v>0</v>
      </c>
      <c r="AK52">
        <v>55.603538</v>
      </c>
      <c r="AL52">
        <v>83.082999999999998</v>
      </c>
      <c r="AM52">
        <v>16.588864999999998</v>
      </c>
      <c r="AN52">
        <v>1.00939</v>
      </c>
      <c r="AO52">
        <v>0</v>
      </c>
      <c r="AP52">
        <v>0.51239999999999997</v>
      </c>
      <c r="AQ52">
        <v>0</v>
      </c>
      <c r="AR52">
        <v>39.744</v>
      </c>
      <c r="AS52">
        <v>33.873497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</v>
      </c>
      <c r="BB52">
        <v>1.4417500000000001</v>
      </c>
      <c r="BC52">
        <v>102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2233.3096890000002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356.54035299999998</v>
      </c>
      <c r="L53">
        <v>351.76862</v>
      </c>
      <c r="M53">
        <v>93.287599999999998</v>
      </c>
      <c r="N53">
        <v>119.59</v>
      </c>
      <c r="O53">
        <v>125.29529100000001</v>
      </c>
      <c r="P53">
        <v>138.35400000000001</v>
      </c>
      <c r="Q53">
        <v>7.0198999999999998</v>
      </c>
      <c r="R53">
        <v>17.833500000000001</v>
      </c>
      <c r="S53">
        <v>9.6691059999999993</v>
      </c>
      <c r="T53">
        <v>0</v>
      </c>
      <c r="U53">
        <v>348.97500000000002</v>
      </c>
      <c r="V53">
        <v>18.14</v>
      </c>
      <c r="W53">
        <v>31.295400000000001</v>
      </c>
      <c r="X53">
        <v>136.277838</v>
      </c>
      <c r="Y53">
        <v>0</v>
      </c>
      <c r="Z53">
        <v>6.5537999999999998</v>
      </c>
      <c r="AA53">
        <v>14.04936</v>
      </c>
      <c r="AB53">
        <v>41.864567000000001</v>
      </c>
      <c r="AC53">
        <v>30.573592999999999</v>
      </c>
      <c r="AD53">
        <v>0</v>
      </c>
      <c r="AE53">
        <v>51.987209</v>
      </c>
      <c r="AF53">
        <v>6.3840719999999997</v>
      </c>
      <c r="AG53">
        <v>41.778542000000002</v>
      </c>
      <c r="AH53">
        <v>0</v>
      </c>
      <c r="AI53">
        <v>0</v>
      </c>
      <c r="AJ53">
        <v>0</v>
      </c>
      <c r="AK53">
        <v>55.603538</v>
      </c>
      <c r="AL53">
        <v>83.082999999999998</v>
      </c>
      <c r="AM53">
        <v>16.588864999999998</v>
      </c>
      <c r="AN53">
        <v>1.00939</v>
      </c>
      <c r="AO53">
        <v>0</v>
      </c>
      <c r="AP53">
        <v>0.51239999999999997</v>
      </c>
      <c r="AQ53">
        <v>0</v>
      </c>
      <c r="AR53">
        <v>37.536000000000001</v>
      </c>
      <c r="AS53">
        <v>33.873497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</v>
      </c>
      <c r="BB53">
        <v>1.4417500000000001</v>
      </c>
      <c r="BC53">
        <v>102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2291.8819970000004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356.57558799999998</v>
      </c>
      <c r="L54">
        <v>351.76862</v>
      </c>
      <c r="M54">
        <v>93.287599999999998</v>
      </c>
      <c r="N54">
        <v>119.59</v>
      </c>
      <c r="O54">
        <v>125.29529100000001</v>
      </c>
      <c r="P54">
        <v>138.35400000000001</v>
      </c>
      <c r="Q54">
        <v>7.0198999999999998</v>
      </c>
      <c r="R54">
        <v>17.833500000000001</v>
      </c>
      <c r="S54">
        <v>9.6691059999999993</v>
      </c>
      <c r="T54">
        <v>0</v>
      </c>
      <c r="U54">
        <v>348.97500000000002</v>
      </c>
      <c r="V54">
        <v>18.14</v>
      </c>
      <c r="W54">
        <v>31.295400000000001</v>
      </c>
      <c r="X54">
        <v>146.26079999999999</v>
      </c>
      <c r="Y54">
        <v>0</v>
      </c>
      <c r="Z54">
        <v>6.5537999999999998</v>
      </c>
      <c r="AA54">
        <v>14.04936</v>
      </c>
      <c r="AB54">
        <v>41.864567000000001</v>
      </c>
      <c r="AC54">
        <v>30.573592999999999</v>
      </c>
      <c r="AD54">
        <v>0</v>
      </c>
      <c r="AE54">
        <v>51.987209</v>
      </c>
      <c r="AF54">
        <v>6.3840719999999997</v>
      </c>
      <c r="AG54">
        <v>41.778542000000002</v>
      </c>
      <c r="AH54">
        <v>0</v>
      </c>
      <c r="AI54">
        <v>0</v>
      </c>
      <c r="AJ54">
        <v>0</v>
      </c>
      <c r="AK54">
        <v>55.603538</v>
      </c>
      <c r="AL54">
        <v>83.082999999999998</v>
      </c>
      <c r="AM54">
        <v>16.588864999999998</v>
      </c>
      <c r="AN54">
        <v>1.00939</v>
      </c>
      <c r="AO54">
        <v>0</v>
      </c>
      <c r="AP54">
        <v>0.51239999999999997</v>
      </c>
      <c r="AQ54">
        <v>0</v>
      </c>
      <c r="AR54">
        <v>37.536000000000001</v>
      </c>
      <c r="AS54">
        <v>33.873497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</v>
      </c>
      <c r="BB54">
        <v>1.4417500000000001</v>
      </c>
      <c r="BC54">
        <v>102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2301.9001940000007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356.50511799999998</v>
      </c>
      <c r="L55">
        <v>378.70400000000001</v>
      </c>
      <c r="M55">
        <v>93.287599999999998</v>
      </c>
      <c r="N55">
        <v>119.59</v>
      </c>
      <c r="O55">
        <v>125.29529100000001</v>
      </c>
      <c r="P55">
        <v>138.35400000000001</v>
      </c>
      <c r="Q55">
        <v>7.0198999999999998</v>
      </c>
      <c r="R55">
        <v>17.833500000000001</v>
      </c>
      <c r="S55">
        <v>9.6691059999999993</v>
      </c>
      <c r="T55">
        <v>0</v>
      </c>
      <c r="U55">
        <v>348.97500000000002</v>
      </c>
      <c r="V55">
        <v>18.14</v>
      </c>
      <c r="W55">
        <v>31.295400000000001</v>
      </c>
      <c r="X55">
        <v>146.26079999999999</v>
      </c>
      <c r="Y55">
        <v>0</v>
      </c>
      <c r="Z55">
        <v>6.5537999999999998</v>
      </c>
      <c r="AA55">
        <v>14.04936</v>
      </c>
      <c r="AB55">
        <v>41.864567000000001</v>
      </c>
      <c r="AC55">
        <v>30.573592999999999</v>
      </c>
      <c r="AD55">
        <v>0</v>
      </c>
      <c r="AE55">
        <v>51.987209</v>
      </c>
      <c r="AF55">
        <v>6.3840719999999997</v>
      </c>
      <c r="AG55">
        <v>41.778542000000002</v>
      </c>
      <c r="AH55">
        <v>0</v>
      </c>
      <c r="AI55">
        <v>0</v>
      </c>
      <c r="AJ55">
        <v>0</v>
      </c>
      <c r="AK55">
        <v>55.603538</v>
      </c>
      <c r="AL55">
        <v>83.082999999999998</v>
      </c>
      <c r="AM55">
        <v>16.588864999999998</v>
      </c>
      <c r="AN55">
        <v>1.00939</v>
      </c>
      <c r="AO55">
        <v>0</v>
      </c>
      <c r="AP55">
        <v>0.51239999999999997</v>
      </c>
      <c r="AQ55">
        <v>0</v>
      </c>
      <c r="AR55">
        <v>37.536000000000001</v>
      </c>
      <c r="AS55">
        <v>33.873497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</v>
      </c>
      <c r="BB55">
        <v>1.4417500000000001</v>
      </c>
      <c r="BC55">
        <v>103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2329.7651040000005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354.60101200000003</v>
      </c>
      <c r="L56">
        <v>378.70400000000001</v>
      </c>
      <c r="M56">
        <v>93.287599999999998</v>
      </c>
      <c r="N56">
        <v>119.59</v>
      </c>
      <c r="O56">
        <v>125.29529100000001</v>
      </c>
      <c r="P56">
        <v>138.35400000000001</v>
      </c>
      <c r="Q56">
        <v>7.0198999999999998</v>
      </c>
      <c r="R56">
        <v>17.833500000000001</v>
      </c>
      <c r="S56">
        <v>9.6691059999999993</v>
      </c>
      <c r="T56">
        <v>0</v>
      </c>
      <c r="U56">
        <v>348.97500000000002</v>
      </c>
      <c r="V56">
        <v>18.14</v>
      </c>
      <c r="W56">
        <v>31.295400000000001</v>
      </c>
      <c r="X56">
        <v>146.26079999999999</v>
      </c>
      <c r="Y56">
        <v>0</v>
      </c>
      <c r="Z56">
        <v>6.5537999999999998</v>
      </c>
      <c r="AA56">
        <v>14.04936</v>
      </c>
      <c r="AB56">
        <v>41.864567000000001</v>
      </c>
      <c r="AC56">
        <v>30.573592999999999</v>
      </c>
      <c r="AD56">
        <v>0</v>
      </c>
      <c r="AE56">
        <v>51.987209</v>
      </c>
      <c r="AF56">
        <v>6.3840719999999997</v>
      </c>
      <c r="AG56">
        <v>41.778542000000002</v>
      </c>
      <c r="AH56">
        <v>0</v>
      </c>
      <c r="AI56">
        <v>0</v>
      </c>
      <c r="AJ56">
        <v>0</v>
      </c>
      <c r="AK56">
        <v>55.603538</v>
      </c>
      <c r="AL56">
        <v>83.082999999999998</v>
      </c>
      <c r="AM56">
        <v>16.588864999999998</v>
      </c>
      <c r="AN56">
        <v>1.00939</v>
      </c>
      <c r="AO56">
        <v>0</v>
      </c>
      <c r="AP56">
        <v>0.51239999999999997</v>
      </c>
      <c r="AQ56">
        <v>0</v>
      </c>
      <c r="AR56">
        <v>37.536000000000001</v>
      </c>
      <c r="AS56">
        <v>33.873497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</v>
      </c>
      <c r="BB56">
        <v>1.4417500000000001</v>
      </c>
      <c r="BC56">
        <v>105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2329.8609980000006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354.67438900000002</v>
      </c>
      <c r="L57">
        <v>378.70400000000001</v>
      </c>
      <c r="M57">
        <v>93.287599999999998</v>
      </c>
      <c r="N57">
        <v>119.59</v>
      </c>
      <c r="O57">
        <v>125.29529100000001</v>
      </c>
      <c r="P57">
        <v>138.35400000000001</v>
      </c>
      <c r="Q57">
        <v>7.0198999999999998</v>
      </c>
      <c r="R57">
        <v>27.740570000000002</v>
      </c>
      <c r="S57">
        <v>9.6691059999999993</v>
      </c>
      <c r="T57">
        <v>0</v>
      </c>
      <c r="U57">
        <v>348.97500000000002</v>
      </c>
      <c r="V57">
        <v>18.14</v>
      </c>
      <c r="W57">
        <v>31.295400000000001</v>
      </c>
      <c r="X57">
        <v>146.26079999999999</v>
      </c>
      <c r="Y57">
        <v>0</v>
      </c>
      <c r="Z57">
        <v>6.5537999999999998</v>
      </c>
      <c r="AA57">
        <v>14.04936</v>
      </c>
      <c r="AB57">
        <v>41.864567000000001</v>
      </c>
      <c r="AC57">
        <v>30.573592999999999</v>
      </c>
      <c r="AD57">
        <v>0</v>
      </c>
      <c r="AE57">
        <v>51.987209</v>
      </c>
      <c r="AF57">
        <v>6.3840719999999997</v>
      </c>
      <c r="AG57">
        <v>41.778542000000002</v>
      </c>
      <c r="AH57">
        <v>0</v>
      </c>
      <c r="AI57">
        <v>0</v>
      </c>
      <c r="AJ57">
        <v>0</v>
      </c>
      <c r="AK57">
        <v>55.603538</v>
      </c>
      <c r="AL57">
        <v>83.082999999999998</v>
      </c>
      <c r="AM57">
        <v>16.588864999999998</v>
      </c>
      <c r="AN57">
        <v>1.00939</v>
      </c>
      <c r="AO57">
        <v>0</v>
      </c>
      <c r="AP57">
        <v>0.51239999999999997</v>
      </c>
      <c r="AQ57">
        <v>0</v>
      </c>
      <c r="AR57">
        <v>37.536000000000001</v>
      </c>
      <c r="AS57">
        <v>33.873497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</v>
      </c>
      <c r="BB57">
        <v>1.4417500000000001</v>
      </c>
      <c r="BC57">
        <v>106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2340.8414450000005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354.71107799999999</v>
      </c>
      <c r="L58">
        <v>418.70400000000001</v>
      </c>
      <c r="M58">
        <v>93.287599999999998</v>
      </c>
      <c r="N58">
        <v>119.59</v>
      </c>
      <c r="O58">
        <v>125.29529100000001</v>
      </c>
      <c r="P58">
        <v>138.35400000000001</v>
      </c>
      <c r="Q58">
        <v>7.0198999999999998</v>
      </c>
      <c r="R58">
        <v>28.839200000000002</v>
      </c>
      <c r="S58">
        <v>9.6691059999999993</v>
      </c>
      <c r="T58">
        <v>0</v>
      </c>
      <c r="U58">
        <v>348.97500000000002</v>
      </c>
      <c r="V58">
        <v>18.14</v>
      </c>
      <c r="W58">
        <v>31.295400000000001</v>
      </c>
      <c r="X58">
        <v>146.26079999999999</v>
      </c>
      <c r="Y58">
        <v>0</v>
      </c>
      <c r="Z58">
        <v>6.5537999999999998</v>
      </c>
      <c r="AA58">
        <v>14.04936</v>
      </c>
      <c r="AB58">
        <v>41.864567000000001</v>
      </c>
      <c r="AC58">
        <v>28.131509000000001</v>
      </c>
      <c r="AD58">
        <v>0</v>
      </c>
      <c r="AE58">
        <v>51.987209</v>
      </c>
      <c r="AF58">
        <v>6.3840719999999997</v>
      </c>
      <c r="AG58">
        <v>41.778542000000002</v>
      </c>
      <c r="AH58">
        <v>0</v>
      </c>
      <c r="AI58">
        <v>0</v>
      </c>
      <c r="AJ58">
        <v>0</v>
      </c>
      <c r="AK58">
        <v>55.603538</v>
      </c>
      <c r="AL58">
        <v>83.082999999999998</v>
      </c>
      <c r="AM58">
        <v>16.588864999999998</v>
      </c>
      <c r="AN58">
        <v>1.00939</v>
      </c>
      <c r="AO58">
        <v>0</v>
      </c>
      <c r="AP58">
        <v>0.51239999999999997</v>
      </c>
      <c r="AQ58">
        <v>0</v>
      </c>
      <c r="AR58">
        <v>39.744</v>
      </c>
      <c r="AS58">
        <v>33.873497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</v>
      </c>
      <c r="BB58">
        <v>1.4417500000000001</v>
      </c>
      <c r="BC58">
        <v>102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2377.7426800000003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351.05099000000001</v>
      </c>
      <c r="L59">
        <v>538.70399999999995</v>
      </c>
      <c r="M59">
        <v>93.287599999999998</v>
      </c>
      <c r="N59">
        <v>119.59</v>
      </c>
      <c r="O59">
        <v>125.29529100000001</v>
      </c>
      <c r="P59">
        <v>138.35400000000001</v>
      </c>
      <c r="Q59">
        <v>7.0198999999999998</v>
      </c>
      <c r="R59">
        <v>28.839200000000002</v>
      </c>
      <c r="S59">
        <v>8.0327000000000002</v>
      </c>
      <c r="T59">
        <v>0</v>
      </c>
      <c r="U59">
        <v>348.97500000000002</v>
      </c>
      <c r="V59">
        <v>18.14</v>
      </c>
      <c r="W59">
        <v>43.700400000000002</v>
      </c>
      <c r="X59">
        <v>146.26079999999999</v>
      </c>
      <c r="Y59">
        <v>0</v>
      </c>
      <c r="Z59">
        <v>6.5537999999999998</v>
      </c>
      <c r="AA59">
        <v>14.04936</v>
      </c>
      <c r="AB59">
        <v>41.864567000000001</v>
      </c>
      <c r="AC59">
        <v>28.131509000000001</v>
      </c>
      <c r="AD59">
        <v>0</v>
      </c>
      <c r="AE59">
        <v>51.987209</v>
      </c>
      <c r="AF59">
        <v>6.3840719999999997</v>
      </c>
      <c r="AG59">
        <v>41.778542000000002</v>
      </c>
      <c r="AH59">
        <v>0</v>
      </c>
      <c r="AI59">
        <v>0</v>
      </c>
      <c r="AJ59">
        <v>0</v>
      </c>
      <c r="AK59">
        <v>55.603538</v>
      </c>
      <c r="AL59">
        <v>83.082999999999998</v>
      </c>
      <c r="AM59">
        <v>16.588864999999998</v>
      </c>
      <c r="AN59">
        <v>1.00939</v>
      </c>
      <c r="AO59">
        <v>0</v>
      </c>
      <c r="AP59">
        <v>0.51239999999999997</v>
      </c>
      <c r="AQ59">
        <v>0</v>
      </c>
      <c r="AR59">
        <v>39.744</v>
      </c>
      <c r="AS59">
        <v>33.873497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</v>
      </c>
      <c r="BB59">
        <v>1.4417500000000001</v>
      </c>
      <c r="BC59">
        <v>102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2504.8511859999999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351.01150899999999</v>
      </c>
      <c r="L60">
        <v>519.07549200000005</v>
      </c>
      <c r="M60">
        <v>93.287599999999998</v>
      </c>
      <c r="N60">
        <v>119.59</v>
      </c>
      <c r="O60">
        <v>125.29529100000001</v>
      </c>
      <c r="P60">
        <v>138.35400000000001</v>
      </c>
      <c r="Q60">
        <v>7.0198999999999998</v>
      </c>
      <c r="R60">
        <v>28.839200000000002</v>
      </c>
      <c r="S60">
        <v>8.0327000000000002</v>
      </c>
      <c r="T60">
        <v>0</v>
      </c>
      <c r="U60">
        <v>348.97500000000002</v>
      </c>
      <c r="V60">
        <v>18.14</v>
      </c>
      <c r="W60">
        <v>43.700400000000002</v>
      </c>
      <c r="X60">
        <v>146.26079999999999</v>
      </c>
      <c r="Y60">
        <v>0</v>
      </c>
      <c r="Z60">
        <v>6.5537999999999998</v>
      </c>
      <c r="AA60">
        <v>14.04936</v>
      </c>
      <c r="AB60">
        <v>41.864567000000001</v>
      </c>
      <c r="AC60">
        <v>28.131509000000001</v>
      </c>
      <c r="AD60">
        <v>0</v>
      </c>
      <c r="AE60">
        <v>51.987209</v>
      </c>
      <c r="AF60">
        <v>6.3840719999999997</v>
      </c>
      <c r="AG60">
        <v>41.778542000000002</v>
      </c>
      <c r="AH60">
        <v>0</v>
      </c>
      <c r="AI60">
        <v>0</v>
      </c>
      <c r="AJ60">
        <v>0</v>
      </c>
      <c r="AK60">
        <v>55.603538</v>
      </c>
      <c r="AL60">
        <v>83.082999999999998</v>
      </c>
      <c r="AM60">
        <v>16.588864999999998</v>
      </c>
      <c r="AN60">
        <v>1.00939</v>
      </c>
      <c r="AO60">
        <v>0</v>
      </c>
      <c r="AP60">
        <v>0.51239999999999997</v>
      </c>
      <c r="AQ60">
        <v>0</v>
      </c>
      <c r="AR60">
        <v>37.536000000000001</v>
      </c>
      <c r="AS60">
        <v>33.873497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</v>
      </c>
      <c r="BB60">
        <v>1.4417500000000001</v>
      </c>
      <c r="BC60">
        <v>104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2484.9751970000002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426.68259799999998</v>
      </c>
      <c r="L61">
        <v>464.3963</v>
      </c>
      <c r="M61">
        <v>93.287599999999998</v>
      </c>
      <c r="N61">
        <v>119.59</v>
      </c>
      <c r="O61">
        <v>125.29529100000001</v>
      </c>
      <c r="P61">
        <v>138.35400000000001</v>
      </c>
      <c r="Q61">
        <v>16.4513</v>
      </c>
      <c r="R61">
        <v>43.05</v>
      </c>
      <c r="S61">
        <v>20.628599999999999</v>
      </c>
      <c r="T61">
        <v>0</v>
      </c>
      <c r="U61">
        <v>348.97500000000002</v>
      </c>
      <c r="V61">
        <v>18.14</v>
      </c>
      <c r="W61">
        <v>43.700400000000002</v>
      </c>
      <c r="X61">
        <v>146.26079999999999</v>
      </c>
      <c r="Y61">
        <v>0</v>
      </c>
      <c r="Z61">
        <v>6.5537999999999998</v>
      </c>
      <c r="AA61">
        <v>14.04936</v>
      </c>
      <c r="AB61">
        <v>41.864567000000001</v>
      </c>
      <c r="AC61">
        <v>28.131509000000001</v>
      </c>
      <c r="AD61">
        <v>0</v>
      </c>
      <c r="AE61">
        <v>51.987209</v>
      </c>
      <c r="AF61">
        <v>6.3840719999999997</v>
      </c>
      <c r="AG61">
        <v>41.778542000000002</v>
      </c>
      <c r="AH61">
        <v>0</v>
      </c>
      <c r="AI61">
        <v>0</v>
      </c>
      <c r="AJ61">
        <v>0</v>
      </c>
      <c r="AK61">
        <v>55.603538</v>
      </c>
      <c r="AL61">
        <v>83.082999999999998</v>
      </c>
      <c r="AM61">
        <v>16.588864999999998</v>
      </c>
      <c r="AN61">
        <v>1.00939</v>
      </c>
      <c r="AO61">
        <v>0</v>
      </c>
      <c r="AP61">
        <v>1.7934000000000001</v>
      </c>
      <c r="AQ61">
        <v>0</v>
      </c>
      <c r="AR61">
        <v>37.536000000000001</v>
      </c>
      <c r="AS61">
        <v>34.861474000000001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0.55207200000000001</v>
      </c>
      <c r="BA61">
        <v>0</v>
      </c>
      <c r="BB61">
        <v>1.4417500000000001</v>
      </c>
      <c r="BC61">
        <v>103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2544.0262429999993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564.74689999999998</v>
      </c>
      <c r="L62">
        <v>500.090461</v>
      </c>
      <c r="M62">
        <v>93.287599999999998</v>
      </c>
      <c r="N62">
        <v>119.59</v>
      </c>
      <c r="O62">
        <v>125.29529100000001</v>
      </c>
      <c r="P62">
        <v>138.35400000000001</v>
      </c>
      <c r="Q62">
        <v>16.4513</v>
      </c>
      <c r="R62">
        <v>43.05</v>
      </c>
      <c r="S62">
        <v>20.628599999999999</v>
      </c>
      <c r="T62">
        <v>0</v>
      </c>
      <c r="U62">
        <v>348.97500000000002</v>
      </c>
      <c r="V62">
        <v>18.14</v>
      </c>
      <c r="W62">
        <v>43.700400000000002</v>
      </c>
      <c r="X62">
        <v>146.26079999999999</v>
      </c>
      <c r="Y62">
        <v>0</v>
      </c>
      <c r="Z62">
        <v>6.5537999999999998</v>
      </c>
      <c r="AA62">
        <v>14.04936</v>
      </c>
      <c r="AB62">
        <v>41.864567000000001</v>
      </c>
      <c r="AC62">
        <v>28.131509000000001</v>
      </c>
      <c r="AD62">
        <v>0</v>
      </c>
      <c r="AE62">
        <v>51.987209</v>
      </c>
      <c r="AF62">
        <v>6.3840719999999997</v>
      </c>
      <c r="AG62">
        <v>41.778542000000002</v>
      </c>
      <c r="AH62">
        <v>0</v>
      </c>
      <c r="AI62">
        <v>0</v>
      </c>
      <c r="AJ62">
        <v>0</v>
      </c>
      <c r="AK62">
        <v>55.603538</v>
      </c>
      <c r="AL62">
        <v>83.082999999999998</v>
      </c>
      <c r="AM62">
        <v>16.588864999999998</v>
      </c>
      <c r="AN62">
        <v>1.00939</v>
      </c>
      <c r="AO62">
        <v>0</v>
      </c>
      <c r="AP62">
        <v>1.7934000000000001</v>
      </c>
      <c r="AQ62">
        <v>0</v>
      </c>
      <c r="AR62">
        <v>37.536000000000001</v>
      </c>
      <c r="AS62">
        <v>34.861474000000001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1.165486</v>
      </c>
      <c r="BA62">
        <v>0</v>
      </c>
      <c r="BB62">
        <v>1.4417500000000001</v>
      </c>
      <c r="BC62">
        <v>101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2716.3981199999994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678.84109999999998</v>
      </c>
      <c r="L63">
        <v>570.91662399999996</v>
      </c>
      <c r="M63">
        <v>93.287599999999998</v>
      </c>
      <c r="N63">
        <v>119.59</v>
      </c>
      <c r="O63">
        <v>125.29529100000001</v>
      </c>
      <c r="P63">
        <v>138.35400000000001</v>
      </c>
      <c r="Q63">
        <v>16.4513</v>
      </c>
      <c r="R63">
        <v>43.05</v>
      </c>
      <c r="S63">
        <v>20.628599999999999</v>
      </c>
      <c r="T63">
        <v>5.7515999999999998E-2</v>
      </c>
      <c r="U63">
        <v>348.97500000000002</v>
      </c>
      <c r="V63">
        <v>18.14</v>
      </c>
      <c r="W63">
        <v>43.700400000000002</v>
      </c>
      <c r="X63">
        <v>146.26079999999999</v>
      </c>
      <c r="Y63">
        <v>0</v>
      </c>
      <c r="Z63">
        <v>6.5537999999999998</v>
      </c>
      <c r="AA63">
        <v>14.04936</v>
      </c>
      <c r="AB63">
        <v>41.864567000000001</v>
      </c>
      <c r="AC63">
        <v>28.131509000000001</v>
      </c>
      <c r="AD63">
        <v>0</v>
      </c>
      <c r="AE63">
        <v>51.987209</v>
      </c>
      <c r="AF63">
        <v>6.3840719999999997</v>
      </c>
      <c r="AG63">
        <v>41.778542000000002</v>
      </c>
      <c r="AH63">
        <v>0</v>
      </c>
      <c r="AI63">
        <v>3.7497479999999999</v>
      </c>
      <c r="AJ63">
        <v>0</v>
      </c>
      <c r="AK63">
        <v>55.603538</v>
      </c>
      <c r="AL63">
        <v>83.082999999999998</v>
      </c>
      <c r="AM63">
        <v>16.588864999999998</v>
      </c>
      <c r="AN63">
        <v>1.00939</v>
      </c>
      <c r="AO63">
        <v>0</v>
      </c>
      <c r="AP63">
        <v>1.7934000000000001</v>
      </c>
      <c r="AQ63">
        <v>0</v>
      </c>
      <c r="AR63">
        <v>37.536000000000001</v>
      </c>
      <c r="AS63">
        <v>34.861474000000001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1.8218399999999999</v>
      </c>
      <c r="BA63">
        <v>0</v>
      </c>
      <c r="BB63">
        <v>1.4417500000000001</v>
      </c>
      <c r="BC63">
        <v>102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2906.7821010000002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678.84109999999998</v>
      </c>
      <c r="L64">
        <v>657.88990000000001</v>
      </c>
      <c r="M64">
        <v>93.287599999999998</v>
      </c>
      <c r="N64">
        <v>119.59</v>
      </c>
      <c r="O64">
        <v>125.29529100000001</v>
      </c>
      <c r="P64">
        <v>138.35400000000001</v>
      </c>
      <c r="Q64">
        <v>16.4513</v>
      </c>
      <c r="R64">
        <v>43.05</v>
      </c>
      <c r="S64">
        <v>20.628599999999999</v>
      </c>
      <c r="T64">
        <v>0.122838</v>
      </c>
      <c r="U64">
        <v>348.97500000000002</v>
      </c>
      <c r="V64">
        <v>18.14</v>
      </c>
      <c r="W64">
        <v>43.700400000000002</v>
      </c>
      <c r="X64">
        <v>146.26079999999999</v>
      </c>
      <c r="Y64">
        <v>0</v>
      </c>
      <c r="Z64">
        <v>6.5537999999999998</v>
      </c>
      <c r="AA64">
        <v>14.04936</v>
      </c>
      <c r="AB64">
        <v>41.864567000000001</v>
      </c>
      <c r="AC64">
        <v>28.131509000000001</v>
      </c>
      <c r="AD64">
        <v>9.57165</v>
      </c>
      <c r="AE64">
        <v>51.987209</v>
      </c>
      <c r="AF64">
        <v>6.3840719999999997</v>
      </c>
      <c r="AG64">
        <v>41.778542000000002</v>
      </c>
      <c r="AH64">
        <v>0</v>
      </c>
      <c r="AI64">
        <v>3.7497479999999999</v>
      </c>
      <c r="AJ64">
        <v>0</v>
      </c>
      <c r="AK64">
        <v>55.603538</v>
      </c>
      <c r="AL64">
        <v>83.082999999999998</v>
      </c>
      <c r="AM64">
        <v>16.588864999999998</v>
      </c>
      <c r="AN64">
        <v>1.00939</v>
      </c>
      <c r="AO64">
        <v>0</v>
      </c>
      <c r="AP64">
        <v>1.7934000000000001</v>
      </c>
      <c r="AQ64">
        <v>0</v>
      </c>
      <c r="AR64">
        <v>37.536000000000001</v>
      </c>
      <c r="AS64">
        <v>34.861474000000001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1.8218399999999999</v>
      </c>
      <c r="BA64">
        <v>0</v>
      </c>
      <c r="BB64">
        <v>1.4417500000000001</v>
      </c>
      <c r="BC64">
        <v>104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3005.3923489999997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688.24901399999999</v>
      </c>
      <c r="L65">
        <v>657.88990000000001</v>
      </c>
      <c r="M65">
        <v>93.287599999999998</v>
      </c>
      <c r="N65">
        <v>119.59</v>
      </c>
      <c r="O65">
        <v>125.29529100000001</v>
      </c>
      <c r="P65">
        <v>138.35400000000001</v>
      </c>
      <c r="Q65">
        <v>20.755001</v>
      </c>
      <c r="R65">
        <v>43.05</v>
      </c>
      <c r="S65">
        <v>26.560164</v>
      </c>
      <c r="T65">
        <v>4.6751000000000001E-2</v>
      </c>
      <c r="U65">
        <v>348.97500000000002</v>
      </c>
      <c r="V65">
        <v>18.14</v>
      </c>
      <c r="W65">
        <v>43.700400000000002</v>
      </c>
      <c r="X65">
        <v>146.26079999999999</v>
      </c>
      <c r="Y65">
        <v>0</v>
      </c>
      <c r="Z65">
        <v>6.5537999999999998</v>
      </c>
      <c r="AA65">
        <v>14.04936</v>
      </c>
      <c r="AB65">
        <v>41.864567000000001</v>
      </c>
      <c r="AC65">
        <v>28.131509000000001</v>
      </c>
      <c r="AD65">
        <v>19.143301000000001</v>
      </c>
      <c r="AE65">
        <v>51.987209</v>
      </c>
      <c r="AF65">
        <v>6.3840719999999997</v>
      </c>
      <c r="AG65">
        <v>41.778542000000002</v>
      </c>
      <c r="AH65">
        <v>19.81643</v>
      </c>
      <c r="AI65">
        <v>3.7497479999999999</v>
      </c>
      <c r="AJ65">
        <v>0</v>
      </c>
      <c r="AK65">
        <v>55.603538</v>
      </c>
      <c r="AL65">
        <v>83.082999999999998</v>
      </c>
      <c r="AM65">
        <v>16.588864999999998</v>
      </c>
      <c r="AN65">
        <v>1.00939</v>
      </c>
      <c r="AO65">
        <v>0</v>
      </c>
      <c r="AP65">
        <v>9.4794</v>
      </c>
      <c r="AQ65">
        <v>0</v>
      </c>
      <c r="AR65">
        <v>37.536000000000001</v>
      </c>
      <c r="AS65">
        <v>34.861474000000001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0.72815200000000002</v>
      </c>
      <c r="AZ65">
        <v>1.8218399999999999</v>
      </c>
      <c r="BA65">
        <v>0.225878</v>
      </c>
      <c r="BB65">
        <v>1.4417500000000001</v>
      </c>
      <c r="BC65">
        <v>102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3059.5312460000005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688.24901399999999</v>
      </c>
      <c r="L66">
        <v>657.88990000000001</v>
      </c>
      <c r="M66">
        <v>93.287599999999998</v>
      </c>
      <c r="N66">
        <v>119.59</v>
      </c>
      <c r="O66">
        <v>125.29529100000001</v>
      </c>
      <c r="P66">
        <v>138.35400000000001</v>
      </c>
      <c r="Q66">
        <v>20.755001</v>
      </c>
      <c r="R66">
        <v>43.05</v>
      </c>
      <c r="S66">
        <v>26.717787000000001</v>
      </c>
      <c r="T66">
        <v>3.3963E-2</v>
      </c>
      <c r="U66">
        <v>348.97500000000002</v>
      </c>
      <c r="V66">
        <v>18.14</v>
      </c>
      <c r="W66">
        <v>43.700400000000002</v>
      </c>
      <c r="X66">
        <v>146.26079999999999</v>
      </c>
      <c r="Y66">
        <v>0</v>
      </c>
      <c r="Z66">
        <v>6.5537999999999998</v>
      </c>
      <c r="AA66">
        <v>14.04936</v>
      </c>
      <c r="AB66">
        <v>41.864567000000001</v>
      </c>
      <c r="AC66">
        <v>28.131509000000001</v>
      </c>
      <c r="AD66">
        <v>19.143301000000001</v>
      </c>
      <c r="AE66">
        <v>51.987209</v>
      </c>
      <c r="AF66">
        <v>6.3840719999999997</v>
      </c>
      <c r="AG66">
        <v>41.778542000000002</v>
      </c>
      <c r="AH66">
        <v>19.81643</v>
      </c>
      <c r="AI66">
        <v>3.7497479999999999</v>
      </c>
      <c r="AJ66">
        <v>0</v>
      </c>
      <c r="AK66">
        <v>55.603538</v>
      </c>
      <c r="AL66">
        <v>83.082999999999998</v>
      </c>
      <c r="AM66">
        <v>16.588864999999998</v>
      </c>
      <c r="AN66">
        <v>1.00939</v>
      </c>
      <c r="AO66">
        <v>0</v>
      </c>
      <c r="AP66">
        <v>9.4794</v>
      </c>
      <c r="AQ66">
        <v>0</v>
      </c>
      <c r="AR66">
        <v>37.536000000000001</v>
      </c>
      <c r="AS66">
        <v>34.861474000000001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0.72815200000000002</v>
      </c>
      <c r="AZ66">
        <v>1.8218399999999999</v>
      </c>
      <c r="BA66">
        <v>0.225878</v>
      </c>
      <c r="BB66">
        <v>1.4417500000000001</v>
      </c>
      <c r="BC66">
        <v>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3056.6760810000005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688.24901399999999</v>
      </c>
      <c r="L67">
        <v>657.88990000000001</v>
      </c>
      <c r="M67">
        <v>93.287599999999998</v>
      </c>
      <c r="N67">
        <v>119.59</v>
      </c>
      <c r="O67">
        <v>125.29529100000001</v>
      </c>
      <c r="P67">
        <v>138.35400000000001</v>
      </c>
      <c r="Q67">
        <v>20.755001</v>
      </c>
      <c r="R67">
        <v>43.05</v>
      </c>
      <c r="S67">
        <v>26.717787000000001</v>
      </c>
      <c r="T67">
        <v>0.20746999999999999</v>
      </c>
      <c r="U67">
        <v>348.97500000000002</v>
      </c>
      <c r="V67">
        <v>18.14</v>
      </c>
      <c r="W67">
        <v>43.700400000000002</v>
      </c>
      <c r="X67">
        <v>146.26079999999999</v>
      </c>
      <c r="Y67">
        <v>0</v>
      </c>
      <c r="Z67">
        <v>6.5537999999999998</v>
      </c>
      <c r="AA67">
        <v>13.983000000000001</v>
      </c>
      <c r="AB67">
        <v>41.864567000000001</v>
      </c>
      <c r="AC67">
        <v>28.131509000000001</v>
      </c>
      <c r="AD67">
        <v>19.143301000000001</v>
      </c>
      <c r="AE67">
        <v>51.987209</v>
      </c>
      <c r="AF67">
        <v>6.3840719999999997</v>
      </c>
      <c r="AG67">
        <v>41.778542000000002</v>
      </c>
      <c r="AH67">
        <v>39.632860000000001</v>
      </c>
      <c r="AI67">
        <v>3.7497479999999999</v>
      </c>
      <c r="AJ67">
        <v>0</v>
      </c>
      <c r="AK67">
        <v>55.603538</v>
      </c>
      <c r="AL67">
        <v>83.082999999999998</v>
      </c>
      <c r="AM67">
        <v>16.588864999999998</v>
      </c>
      <c r="AN67">
        <v>1.00939</v>
      </c>
      <c r="AO67">
        <v>0</v>
      </c>
      <c r="AP67">
        <v>9.6074999999999999</v>
      </c>
      <c r="AQ67">
        <v>0</v>
      </c>
      <c r="AR67">
        <v>37.536000000000001</v>
      </c>
      <c r="AS67">
        <v>34.861474000000001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0.72815200000000002</v>
      </c>
      <c r="AZ67">
        <v>1.8218399999999999</v>
      </c>
      <c r="BA67">
        <v>0.45175399999999999</v>
      </c>
      <c r="BB67">
        <v>1.4417500000000001</v>
      </c>
      <c r="BC67">
        <v>96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3073.9536340000009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688.24901399999999</v>
      </c>
      <c r="L68">
        <v>657.88990000000001</v>
      </c>
      <c r="M68">
        <v>93.287599999999998</v>
      </c>
      <c r="N68">
        <v>119.59</v>
      </c>
      <c r="O68">
        <v>125.29529100000001</v>
      </c>
      <c r="P68">
        <v>138.35400000000001</v>
      </c>
      <c r="Q68">
        <v>20.755001</v>
      </c>
      <c r="R68">
        <v>43.05</v>
      </c>
      <c r="S68">
        <v>26.717787000000001</v>
      </c>
      <c r="T68">
        <v>0.31698599999999999</v>
      </c>
      <c r="U68">
        <v>348.97500000000002</v>
      </c>
      <c r="V68">
        <v>18.14</v>
      </c>
      <c r="W68">
        <v>43.700400000000002</v>
      </c>
      <c r="X68">
        <v>146.26079999999999</v>
      </c>
      <c r="Y68">
        <v>0</v>
      </c>
      <c r="Z68">
        <v>6.5537999999999998</v>
      </c>
      <c r="AA68">
        <v>13.983000000000001</v>
      </c>
      <c r="AB68">
        <v>41.864567000000001</v>
      </c>
      <c r="AC68">
        <v>28.131509000000001</v>
      </c>
      <c r="AD68">
        <v>19.143301000000001</v>
      </c>
      <c r="AE68">
        <v>51.987209</v>
      </c>
      <c r="AF68">
        <v>6.3840719999999997</v>
      </c>
      <c r="AG68">
        <v>41.778542000000002</v>
      </c>
      <c r="AH68">
        <v>39.632860000000001</v>
      </c>
      <c r="AI68">
        <v>3.7497479999999999</v>
      </c>
      <c r="AJ68">
        <v>0</v>
      </c>
      <c r="AK68">
        <v>55.603538</v>
      </c>
      <c r="AL68">
        <v>83.082999999999998</v>
      </c>
      <c r="AM68">
        <v>16.588864999999998</v>
      </c>
      <c r="AN68">
        <v>1.00939</v>
      </c>
      <c r="AO68">
        <v>0</v>
      </c>
      <c r="AP68">
        <v>9.6074999999999999</v>
      </c>
      <c r="AQ68">
        <v>0</v>
      </c>
      <c r="AR68">
        <v>37.536000000000001</v>
      </c>
      <c r="AS68">
        <v>34.861474000000001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0.72815200000000002</v>
      </c>
      <c r="AZ68">
        <v>1.8218399999999999</v>
      </c>
      <c r="BA68">
        <v>0.45175399999999999</v>
      </c>
      <c r="BB68">
        <v>1.4417500000000001</v>
      </c>
      <c r="BC68">
        <v>94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3072.0631500000009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688.24901399999999</v>
      </c>
      <c r="L69">
        <v>657.88990000000001</v>
      </c>
      <c r="M69">
        <v>93.287599999999998</v>
      </c>
      <c r="N69">
        <v>119.59</v>
      </c>
      <c r="O69">
        <v>125.29529100000001</v>
      </c>
      <c r="P69">
        <v>138.35400000000001</v>
      </c>
      <c r="Q69">
        <v>20.755001</v>
      </c>
      <c r="R69">
        <v>43.05</v>
      </c>
      <c r="S69">
        <v>26.717787000000001</v>
      </c>
      <c r="T69">
        <v>8.6915999999999993E-2</v>
      </c>
      <c r="U69">
        <v>348.97500000000002</v>
      </c>
      <c r="V69">
        <v>18.14</v>
      </c>
      <c r="W69">
        <v>43.700400000000002</v>
      </c>
      <c r="X69">
        <v>146.26079999999999</v>
      </c>
      <c r="Y69">
        <v>0</v>
      </c>
      <c r="Z69">
        <v>13.1076</v>
      </c>
      <c r="AA69">
        <v>13.983000000000001</v>
      </c>
      <c r="AB69">
        <v>41.864567000000001</v>
      </c>
      <c r="AC69">
        <v>28.131509000000001</v>
      </c>
      <c r="AD69">
        <v>19.143301000000001</v>
      </c>
      <c r="AE69">
        <v>51.987209</v>
      </c>
      <c r="AF69">
        <v>6.3840719999999997</v>
      </c>
      <c r="AG69">
        <v>41.778542000000002</v>
      </c>
      <c r="AH69">
        <v>73.419872999999995</v>
      </c>
      <c r="AI69">
        <v>3.7497479999999999</v>
      </c>
      <c r="AJ69">
        <v>0</v>
      </c>
      <c r="AK69">
        <v>55.603538</v>
      </c>
      <c r="AL69">
        <v>83.082999999999998</v>
      </c>
      <c r="AM69">
        <v>16.588864999999998</v>
      </c>
      <c r="AN69">
        <v>1.00939</v>
      </c>
      <c r="AO69">
        <v>0</v>
      </c>
      <c r="AP69">
        <v>9.6074999999999999</v>
      </c>
      <c r="AQ69">
        <v>0</v>
      </c>
      <c r="AR69">
        <v>37.536000000000001</v>
      </c>
      <c r="AS69">
        <v>34.861474000000001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0.72815200000000002</v>
      </c>
      <c r="AZ69">
        <v>1.8218399999999999</v>
      </c>
      <c r="BA69">
        <v>0.83493799999999996</v>
      </c>
      <c r="BB69">
        <v>1.4417500000000001</v>
      </c>
      <c r="BC69">
        <v>89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3107.5570769999999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688.24901399999999</v>
      </c>
      <c r="L70">
        <v>657.88990000000001</v>
      </c>
      <c r="M70">
        <v>93.287599999999998</v>
      </c>
      <c r="N70">
        <v>119.59</v>
      </c>
      <c r="O70">
        <v>125.29529100000001</v>
      </c>
      <c r="P70">
        <v>138.35400000000001</v>
      </c>
      <c r="Q70">
        <v>20.755001</v>
      </c>
      <c r="R70">
        <v>43.05</v>
      </c>
      <c r="S70">
        <v>26.717787000000001</v>
      </c>
      <c r="T70">
        <v>4.9000000000000002E-2</v>
      </c>
      <c r="U70">
        <v>348.97500000000002</v>
      </c>
      <c r="V70">
        <v>18.14</v>
      </c>
      <c r="W70">
        <v>43.700400000000002</v>
      </c>
      <c r="X70">
        <v>146.26079999999999</v>
      </c>
      <c r="Y70">
        <v>0</v>
      </c>
      <c r="Z70">
        <v>13.1076</v>
      </c>
      <c r="AA70">
        <v>13.983000000000001</v>
      </c>
      <c r="AB70">
        <v>41.864567000000001</v>
      </c>
      <c r="AC70">
        <v>28.131509000000001</v>
      </c>
      <c r="AD70">
        <v>19.143301000000001</v>
      </c>
      <c r="AE70">
        <v>51.987209</v>
      </c>
      <c r="AF70">
        <v>6.3840719999999997</v>
      </c>
      <c r="AG70">
        <v>41.778542000000002</v>
      </c>
      <c r="AH70">
        <v>97.893163999999999</v>
      </c>
      <c r="AI70">
        <v>3.7497479999999999</v>
      </c>
      <c r="AJ70">
        <v>0</v>
      </c>
      <c r="AK70">
        <v>55.603538</v>
      </c>
      <c r="AL70">
        <v>83.082999999999998</v>
      </c>
      <c r="AM70">
        <v>16.588864999999998</v>
      </c>
      <c r="AN70">
        <v>1.00939</v>
      </c>
      <c r="AO70">
        <v>0</v>
      </c>
      <c r="AP70">
        <v>9.6074999999999999</v>
      </c>
      <c r="AQ70">
        <v>0</v>
      </c>
      <c r="AR70">
        <v>37.536000000000001</v>
      </c>
      <c r="AS70">
        <v>34.861474000000001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0.72815200000000002</v>
      </c>
      <c r="AZ70">
        <v>1.8218399999999999</v>
      </c>
      <c r="BA70">
        <v>1.1132519999999999</v>
      </c>
      <c r="BB70">
        <v>1.4417500000000001</v>
      </c>
      <c r="BC70">
        <v>82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3125.2707660000005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678.84109999999998</v>
      </c>
      <c r="L71">
        <v>619.3963</v>
      </c>
      <c r="M71">
        <v>93.287599999999998</v>
      </c>
      <c r="N71">
        <v>119.59</v>
      </c>
      <c r="O71">
        <v>125.29529100000001</v>
      </c>
      <c r="P71">
        <v>138.35400000000001</v>
      </c>
      <c r="Q71">
        <v>14.4513</v>
      </c>
      <c r="R71">
        <v>43.05</v>
      </c>
      <c r="S71">
        <v>19.376327</v>
      </c>
      <c r="T71">
        <v>5.6000000000000001E-2</v>
      </c>
      <c r="U71">
        <v>348.97500000000002</v>
      </c>
      <c r="V71">
        <v>18.14</v>
      </c>
      <c r="W71">
        <v>43.700400000000002</v>
      </c>
      <c r="X71">
        <v>146.26079999999999</v>
      </c>
      <c r="Y71">
        <v>0</v>
      </c>
      <c r="Z71">
        <v>13.1076</v>
      </c>
      <c r="AA71">
        <v>28.045000000000002</v>
      </c>
      <c r="AB71">
        <v>41.864567000000001</v>
      </c>
      <c r="AC71">
        <v>28.131509000000001</v>
      </c>
      <c r="AD71">
        <v>19.143301000000001</v>
      </c>
      <c r="AE71">
        <v>51.987209</v>
      </c>
      <c r="AF71">
        <v>6.3840719999999997</v>
      </c>
      <c r="AG71">
        <v>41.778542000000002</v>
      </c>
      <c r="AH71">
        <v>97.893163999999999</v>
      </c>
      <c r="AI71">
        <v>3.7497479999999999</v>
      </c>
      <c r="AJ71">
        <v>0</v>
      </c>
      <c r="AK71">
        <v>55.603538</v>
      </c>
      <c r="AL71">
        <v>83.082999999999998</v>
      </c>
      <c r="AM71">
        <v>16.588864999999998</v>
      </c>
      <c r="AN71">
        <v>1.00939</v>
      </c>
      <c r="AO71">
        <v>0</v>
      </c>
      <c r="AP71">
        <v>3.5868000000000002</v>
      </c>
      <c r="AQ71">
        <v>0</v>
      </c>
      <c r="AR71">
        <v>39.744</v>
      </c>
      <c r="AS71">
        <v>34.861474000000001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0.72815200000000002</v>
      </c>
      <c r="AZ71">
        <v>1.8218399999999999</v>
      </c>
      <c r="BA71">
        <v>1.1132519999999999</v>
      </c>
      <c r="BB71">
        <v>1.4417500000000001</v>
      </c>
      <c r="BC71">
        <v>103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3094.9803910000001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678.84109999999998</v>
      </c>
      <c r="L72">
        <v>619.3963</v>
      </c>
      <c r="M72">
        <v>93.287599999999998</v>
      </c>
      <c r="N72">
        <v>119.59</v>
      </c>
      <c r="O72">
        <v>125.29529100000001</v>
      </c>
      <c r="P72">
        <v>138.35400000000001</v>
      </c>
      <c r="Q72">
        <v>14.4513</v>
      </c>
      <c r="R72">
        <v>43.05</v>
      </c>
      <c r="S72">
        <v>18.628599999999999</v>
      </c>
      <c r="T72">
        <v>6.0999999999999999E-2</v>
      </c>
      <c r="U72">
        <v>348.97500000000002</v>
      </c>
      <c r="V72">
        <v>18.14</v>
      </c>
      <c r="W72">
        <v>43.700400000000002</v>
      </c>
      <c r="X72">
        <v>146.26079999999999</v>
      </c>
      <c r="Y72">
        <v>0</v>
      </c>
      <c r="Z72">
        <v>13.1076</v>
      </c>
      <c r="AA72">
        <v>28.045000000000002</v>
      </c>
      <c r="AB72">
        <v>41.864567000000001</v>
      </c>
      <c r="AC72">
        <v>28.131509000000001</v>
      </c>
      <c r="AD72">
        <v>19.143301000000001</v>
      </c>
      <c r="AE72">
        <v>51.987209</v>
      </c>
      <c r="AF72">
        <v>6.3840719999999997</v>
      </c>
      <c r="AG72">
        <v>41.778542000000002</v>
      </c>
      <c r="AH72">
        <v>97.893163999999999</v>
      </c>
      <c r="AI72">
        <v>3.7497479999999999</v>
      </c>
      <c r="AJ72">
        <v>0</v>
      </c>
      <c r="AK72">
        <v>55.603538</v>
      </c>
      <c r="AL72">
        <v>83.082999999999998</v>
      </c>
      <c r="AM72">
        <v>16.588864999999998</v>
      </c>
      <c r="AN72">
        <v>1.00939</v>
      </c>
      <c r="AO72">
        <v>0</v>
      </c>
      <c r="AP72">
        <v>1.0247999999999999</v>
      </c>
      <c r="AQ72">
        <v>0</v>
      </c>
      <c r="AR72">
        <v>39.744</v>
      </c>
      <c r="AS72">
        <v>34.861474000000001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0.72815200000000002</v>
      </c>
      <c r="AZ72">
        <v>1.8218399999999999</v>
      </c>
      <c r="BA72">
        <v>1.1132519999999999</v>
      </c>
      <c r="BB72">
        <v>1.4417500000000001</v>
      </c>
      <c r="BC72">
        <v>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3087.6756640000003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678.84109999999998</v>
      </c>
      <c r="L73">
        <v>619.3963</v>
      </c>
      <c r="M73">
        <v>93.287599999999998</v>
      </c>
      <c r="N73">
        <v>119.59</v>
      </c>
      <c r="O73">
        <v>125.29529100000001</v>
      </c>
      <c r="P73">
        <v>138.35400000000001</v>
      </c>
      <c r="Q73">
        <v>14.4513</v>
      </c>
      <c r="R73">
        <v>43.05</v>
      </c>
      <c r="S73">
        <v>18.628599999999999</v>
      </c>
      <c r="T73">
        <v>9.2479999999999993E-3</v>
      </c>
      <c r="U73">
        <v>348.97500000000002</v>
      </c>
      <c r="V73">
        <v>18.14</v>
      </c>
      <c r="W73">
        <v>43.700400000000002</v>
      </c>
      <c r="X73">
        <v>146.26079999999999</v>
      </c>
      <c r="Y73">
        <v>0</v>
      </c>
      <c r="Z73">
        <v>13.1076</v>
      </c>
      <c r="AA73">
        <v>28.045000000000002</v>
      </c>
      <c r="AB73">
        <v>41.864567000000001</v>
      </c>
      <c r="AC73">
        <v>28.131509000000001</v>
      </c>
      <c r="AD73">
        <v>19.143301000000001</v>
      </c>
      <c r="AE73">
        <v>51.987209</v>
      </c>
      <c r="AF73">
        <v>6.3840719999999997</v>
      </c>
      <c r="AG73">
        <v>41.778542000000002</v>
      </c>
      <c r="AH73">
        <v>97.893163999999999</v>
      </c>
      <c r="AI73">
        <v>3.7497479999999999</v>
      </c>
      <c r="AJ73">
        <v>0</v>
      </c>
      <c r="AK73">
        <v>55.603538</v>
      </c>
      <c r="AL73">
        <v>83.082999999999998</v>
      </c>
      <c r="AM73">
        <v>16.588864999999998</v>
      </c>
      <c r="AN73">
        <v>1.00939</v>
      </c>
      <c r="AO73">
        <v>0</v>
      </c>
      <c r="AP73">
        <v>0.51239999999999997</v>
      </c>
      <c r="AQ73">
        <v>0</v>
      </c>
      <c r="AR73">
        <v>37.536000000000001</v>
      </c>
      <c r="AS73">
        <v>33.873497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0.72815200000000002</v>
      </c>
      <c r="AZ73">
        <v>1.8218399999999999</v>
      </c>
      <c r="BA73">
        <v>1.1132519999999999</v>
      </c>
      <c r="BB73">
        <v>1.4417500000000001</v>
      </c>
      <c r="BC73">
        <v>96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3080.9155350000005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678.84109999999998</v>
      </c>
      <c r="L74">
        <v>619.3963</v>
      </c>
      <c r="M74">
        <v>93.287599999999998</v>
      </c>
      <c r="N74">
        <v>119.59</v>
      </c>
      <c r="O74">
        <v>125.29529100000001</v>
      </c>
      <c r="P74">
        <v>138.35400000000001</v>
      </c>
      <c r="Q74">
        <v>14.4513</v>
      </c>
      <c r="R74">
        <v>43.05</v>
      </c>
      <c r="S74">
        <v>18.628599999999999</v>
      </c>
      <c r="T74">
        <v>9.2910000000000006E-3</v>
      </c>
      <c r="U74">
        <v>348.97500000000002</v>
      </c>
      <c r="V74">
        <v>18.14</v>
      </c>
      <c r="W74">
        <v>43.700400000000002</v>
      </c>
      <c r="X74">
        <v>146.26079999999999</v>
      </c>
      <c r="Y74">
        <v>0</v>
      </c>
      <c r="Z74">
        <v>13.1076</v>
      </c>
      <c r="AA74">
        <v>21.33</v>
      </c>
      <c r="AB74">
        <v>41.864567000000001</v>
      </c>
      <c r="AC74">
        <v>28.131509000000001</v>
      </c>
      <c r="AD74">
        <v>16.646349000000001</v>
      </c>
      <c r="AE74">
        <v>51.987209</v>
      </c>
      <c r="AF74">
        <v>6.3840719999999997</v>
      </c>
      <c r="AG74">
        <v>41.778542000000002</v>
      </c>
      <c r="AH74">
        <v>97.893163999999999</v>
      </c>
      <c r="AI74">
        <v>3.7497479999999999</v>
      </c>
      <c r="AJ74">
        <v>0</v>
      </c>
      <c r="AK74">
        <v>55.603538</v>
      </c>
      <c r="AL74">
        <v>83.082999999999998</v>
      </c>
      <c r="AM74">
        <v>16.588864999999998</v>
      </c>
      <c r="AN74">
        <v>1.00939</v>
      </c>
      <c r="AO74">
        <v>0</v>
      </c>
      <c r="AP74">
        <v>0.51239999999999997</v>
      </c>
      <c r="AQ74">
        <v>4.9852990000000004</v>
      </c>
      <c r="AR74">
        <v>37.536000000000001</v>
      </c>
      <c r="AS74">
        <v>33.873497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0.72815200000000002</v>
      </c>
      <c r="AZ74">
        <v>1.8218399999999999</v>
      </c>
      <c r="BA74">
        <v>1.1132519999999999</v>
      </c>
      <c r="BB74">
        <v>1.4417500000000001</v>
      </c>
      <c r="BC74">
        <v>90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3070.6889250000004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607.48132299999997</v>
      </c>
      <c r="L75">
        <v>657.88990000000001</v>
      </c>
      <c r="M75">
        <v>93.287599999999998</v>
      </c>
      <c r="N75">
        <v>119.59</v>
      </c>
      <c r="O75">
        <v>125.29529100000001</v>
      </c>
      <c r="P75">
        <v>138.35400000000001</v>
      </c>
      <c r="Q75">
        <v>20.755001</v>
      </c>
      <c r="R75">
        <v>43.05</v>
      </c>
      <c r="S75">
        <v>26.717787000000001</v>
      </c>
      <c r="T75">
        <v>0.19180900000000001</v>
      </c>
      <c r="U75">
        <v>348.97500000000002</v>
      </c>
      <c r="V75">
        <v>18.14</v>
      </c>
      <c r="W75">
        <v>43.700400000000002</v>
      </c>
      <c r="X75">
        <v>146.26079999999999</v>
      </c>
      <c r="Y75">
        <v>0</v>
      </c>
      <c r="Z75">
        <v>8.8000000000000007</v>
      </c>
      <c r="AA75">
        <v>7.5839999999999996</v>
      </c>
      <c r="AB75">
        <v>24.011391</v>
      </c>
      <c r="AC75">
        <v>8.0375739999999993</v>
      </c>
      <c r="AD75">
        <v>9.7103699999999993</v>
      </c>
      <c r="AE75">
        <v>51.987209</v>
      </c>
      <c r="AF75">
        <v>6.3840719999999997</v>
      </c>
      <c r="AG75">
        <v>41.778542000000002</v>
      </c>
      <c r="AH75">
        <v>71.339147999999994</v>
      </c>
      <c r="AI75">
        <v>6.6959780000000002</v>
      </c>
      <c r="AJ75">
        <v>0</v>
      </c>
      <c r="AK75">
        <v>55.603538</v>
      </c>
      <c r="AL75">
        <v>83.664000000000001</v>
      </c>
      <c r="AM75">
        <v>16.588864999999998</v>
      </c>
      <c r="AN75">
        <v>1.00939</v>
      </c>
      <c r="AO75">
        <v>0</v>
      </c>
      <c r="AP75">
        <v>0.51239999999999997</v>
      </c>
      <c r="AQ75">
        <v>8.6232199999999999</v>
      </c>
      <c r="AR75">
        <v>37.536000000000001</v>
      </c>
      <c r="AS75">
        <v>33.873497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0.72815200000000002</v>
      </c>
      <c r="AZ75">
        <v>1.4721930000000001</v>
      </c>
      <c r="BA75">
        <v>0.84704000000000002</v>
      </c>
      <c r="BB75">
        <v>1.4417500000000001</v>
      </c>
      <c r="BC75">
        <v>84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2963.4567400000005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534.55579999999998</v>
      </c>
      <c r="L76">
        <v>657.88990000000001</v>
      </c>
      <c r="M76">
        <v>93.287599999999998</v>
      </c>
      <c r="N76">
        <v>119.59</v>
      </c>
      <c r="O76">
        <v>125.29529100000001</v>
      </c>
      <c r="P76">
        <v>138.35400000000001</v>
      </c>
      <c r="Q76">
        <v>20.755001</v>
      </c>
      <c r="R76">
        <v>43.05</v>
      </c>
      <c r="S76">
        <v>26.717787000000001</v>
      </c>
      <c r="T76">
        <v>0.316967</v>
      </c>
      <c r="U76">
        <v>348.97500000000002</v>
      </c>
      <c r="V76">
        <v>18.14</v>
      </c>
      <c r="W76">
        <v>43.700400000000002</v>
      </c>
      <c r="X76">
        <v>146.26079999999999</v>
      </c>
      <c r="Y76">
        <v>0</v>
      </c>
      <c r="Z76">
        <v>8.8000000000000007</v>
      </c>
      <c r="AA76">
        <v>21.33</v>
      </c>
      <c r="AB76">
        <v>41.864567000000001</v>
      </c>
      <c r="AC76">
        <v>30.573592999999999</v>
      </c>
      <c r="AD76">
        <v>16.646349000000001</v>
      </c>
      <c r="AE76">
        <v>51.987209</v>
      </c>
      <c r="AF76">
        <v>6.3840719999999997</v>
      </c>
      <c r="AG76">
        <v>41.778542000000002</v>
      </c>
      <c r="AH76">
        <v>79.265720000000002</v>
      </c>
      <c r="AI76">
        <v>6.6959780000000002</v>
      </c>
      <c r="AJ76">
        <v>0</v>
      </c>
      <c r="AK76">
        <v>55.603538</v>
      </c>
      <c r="AL76">
        <v>83.664000000000001</v>
      </c>
      <c r="AM76">
        <v>16.588864999999998</v>
      </c>
      <c r="AN76">
        <v>1.00939</v>
      </c>
      <c r="AO76">
        <v>0</v>
      </c>
      <c r="AP76">
        <v>0.51239999999999997</v>
      </c>
      <c r="AQ76">
        <v>8.6232199999999999</v>
      </c>
      <c r="AR76">
        <v>37.536000000000001</v>
      </c>
      <c r="AS76">
        <v>33.873497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0.72815200000000002</v>
      </c>
      <c r="AZ76">
        <v>1.4721930000000001</v>
      </c>
      <c r="BA76">
        <v>0.899474</v>
      </c>
      <c r="BB76">
        <v>1.4417500000000001</v>
      </c>
      <c r="BC76">
        <v>80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2955.7065550000002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490.14690000000002</v>
      </c>
      <c r="L77">
        <v>624.66</v>
      </c>
      <c r="M77">
        <v>93.287599999999998</v>
      </c>
      <c r="N77">
        <v>119.59</v>
      </c>
      <c r="O77">
        <v>125.29529100000001</v>
      </c>
      <c r="P77">
        <v>138.35400000000001</v>
      </c>
      <c r="Q77">
        <v>12.597835</v>
      </c>
      <c r="R77">
        <v>43.05</v>
      </c>
      <c r="S77">
        <v>20.462092999999999</v>
      </c>
      <c r="T77">
        <v>0.361676</v>
      </c>
      <c r="U77">
        <v>348.97500000000002</v>
      </c>
      <c r="V77">
        <v>18.14</v>
      </c>
      <c r="W77">
        <v>43.700400000000002</v>
      </c>
      <c r="X77">
        <v>146.26079999999999</v>
      </c>
      <c r="Y77">
        <v>0</v>
      </c>
      <c r="Z77">
        <v>8.8000000000000007</v>
      </c>
      <c r="AA77">
        <v>42.14808</v>
      </c>
      <c r="AB77">
        <v>41.864567000000001</v>
      </c>
      <c r="AC77">
        <v>30.573592999999999</v>
      </c>
      <c r="AD77">
        <v>28.714950999999999</v>
      </c>
      <c r="AE77">
        <v>51.987209</v>
      </c>
      <c r="AF77">
        <v>8.4434509999999996</v>
      </c>
      <c r="AG77">
        <v>41.778542000000002</v>
      </c>
      <c r="AH77">
        <v>97.893163999999999</v>
      </c>
      <c r="AI77">
        <v>6.6959780000000002</v>
      </c>
      <c r="AJ77">
        <v>0</v>
      </c>
      <c r="AK77">
        <v>55.603538</v>
      </c>
      <c r="AL77">
        <v>83.664000000000001</v>
      </c>
      <c r="AM77">
        <v>16.588864999999998</v>
      </c>
      <c r="AN77">
        <v>1.00939</v>
      </c>
      <c r="AO77">
        <v>0</v>
      </c>
      <c r="AP77">
        <v>0.51239999999999997</v>
      </c>
      <c r="AQ77">
        <v>17.246441000000001</v>
      </c>
      <c r="AR77">
        <v>37.536000000000001</v>
      </c>
      <c r="AS77">
        <v>33.873497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0.72815200000000002</v>
      </c>
      <c r="AZ77">
        <v>1.8218399999999999</v>
      </c>
      <c r="BA77">
        <v>1.1132519999999999</v>
      </c>
      <c r="BB77">
        <v>1.4417500000000001</v>
      </c>
      <c r="BC77">
        <v>77.260000000000005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2923.7197550000014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490.14690000000002</v>
      </c>
      <c r="L78">
        <v>624.66</v>
      </c>
      <c r="M78">
        <v>93.287599999999998</v>
      </c>
      <c r="N78">
        <v>119.59</v>
      </c>
      <c r="O78">
        <v>125.29529100000001</v>
      </c>
      <c r="P78">
        <v>138.35400000000001</v>
      </c>
      <c r="Q78">
        <v>11.23</v>
      </c>
      <c r="R78">
        <v>43.05</v>
      </c>
      <c r="S78">
        <v>14.9213</v>
      </c>
      <c r="T78">
        <v>0.28382299999999999</v>
      </c>
      <c r="U78">
        <v>348.97500000000002</v>
      </c>
      <c r="V78">
        <v>18.14</v>
      </c>
      <c r="W78">
        <v>43.700400000000002</v>
      </c>
      <c r="X78">
        <v>146.26079999999999</v>
      </c>
      <c r="Y78">
        <v>0</v>
      </c>
      <c r="Z78">
        <v>8.8000000000000007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41.778542000000002</v>
      </c>
      <c r="AH78">
        <v>136.13887399999999</v>
      </c>
      <c r="AI78">
        <v>10.713564999999999</v>
      </c>
      <c r="AJ78">
        <v>0</v>
      </c>
      <c r="AK78">
        <v>55.603538</v>
      </c>
      <c r="AL78">
        <v>83.664000000000001</v>
      </c>
      <c r="AM78">
        <v>16.588864999999998</v>
      </c>
      <c r="AN78">
        <v>1.00939</v>
      </c>
      <c r="AO78">
        <v>0</v>
      </c>
      <c r="AP78">
        <v>0.51239999999999997</v>
      </c>
      <c r="AQ78">
        <v>17.246441000000001</v>
      </c>
      <c r="AR78">
        <v>37.536000000000001</v>
      </c>
      <c r="AS78">
        <v>33.873497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0.72815200000000002</v>
      </c>
      <c r="AZ78">
        <v>2.429119</v>
      </c>
      <c r="BA78">
        <v>1.548872</v>
      </c>
      <c r="BB78">
        <v>1.4417500000000001</v>
      </c>
      <c r="BC78">
        <v>75.84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2968.2799010000003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490.14690000000002</v>
      </c>
      <c r="L79">
        <v>624.66</v>
      </c>
      <c r="M79">
        <v>93.287599999999998</v>
      </c>
      <c r="N79">
        <v>119.59</v>
      </c>
      <c r="O79">
        <v>125.29529100000001</v>
      </c>
      <c r="P79">
        <v>138.35400000000001</v>
      </c>
      <c r="Q79">
        <v>11.23</v>
      </c>
      <c r="R79">
        <v>43.05</v>
      </c>
      <c r="S79">
        <v>14.9213</v>
      </c>
      <c r="T79">
        <v>5.8000000000000003E-2</v>
      </c>
      <c r="U79">
        <v>348.97500000000002</v>
      </c>
      <c r="V79">
        <v>18.14</v>
      </c>
      <c r="W79">
        <v>43.700400000000002</v>
      </c>
      <c r="X79">
        <v>146.26079999999999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41.778542000000002</v>
      </c>
      <c r="AH79">
        <v>146.83974599999999</v>
      </c>
      <c r="AI79">
        <v>51.601889</v>
      </c>
      <c r="AJ79">
        <v>0</v>
      </c>
      <c r="AK79">
        <v>55.603538</v>
      </c>
      <c r="AL79">
        <v>83.664000000000001</v>
      </c>
      <c r="AM79">
        <v>16.588864999999998</v>
      </c>
      <c r="AN79">
        <v>1.00939</v>
      </c>
      <c r="AO79">
        <v>0</v>
      </c>
      <c r="AP79">
        <v>0.51239999999999997</v>
      </c>
      <c r="AQ79">
        <v>25.869661000000001</v>
      </c>
      <c r="AR79">
        <v>37.536000000000001</v>
      </c>
      <c r="AS79">
        <v>33.873497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0.74139200000000005</v>
      </c>
      <c r="AZ79">
        <v>2.429119</v>
      </c>
      <c r="BA79">
        <v>1.6456759999999999</v>
      </c>
      <c r="BB79">
        <v>1.4417500000000001</v>
      </c>
      <c r="BC79">
        <v>79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3042.7068440000007</v>
      </c>
    </row>
    <row r="80" spans="1:117">
      <c r="A80" t="s">
        <v>122</v>
      </c>
      <c r="B80">
        <v>0</v>
      </c>
      <c r="C80">
        <v>0</v>
      </c>
      <c r="D80">
        <v>20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530.14689999999996</v>
      </c>
      <c r="L80">
        <v>624.66</v>
      </c>
      <c r="M80">
        <v>93.287599999999998</v>
      </c>
      <c r="N80">
        <v>119.59</v>
      </c>
      <c r="O80">
        <v>125.29529100000001</v>
      </c>
      <c r="P80">
        <v>138.35400000000001</v>
      </c>
      <c r="Q80">
        <v>11.23</v>
      </c>
      <c r="R80">
        <v>43.05</v>
      </c>
      <c r="S80">
        <v>14.9213</v>
      </c>
      <c r="T80">
        <v>6.0999999999999999E-2</v>
      </c>
      <c r="U80">
        <v>348.97500000000002</v>
      </c>
      <c r="V80">
        <v>18.14</v>
      </c>
      <c r="W80">
        <v>43.700400000000002</v>
      </c>
      <c r="X80">
        <v>146.26079999999999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41.778542000000002</v>
      </c>
      <c r="AH80">
        <v>146.83974599999999</v>
      </c>
      <c r="AI80">
        <v>68.802518000000006</v>
      </c>
      <c r="AJ80">
        <v>0</v>
      </c>
      <c r="AK80">
        <v>55.603538</v>
      </c>
      <c r="AL80">
        <v>83.664000000000001</v>
      </c>
      <c r="AM80">
        <v>16.588864999999998</v>
      </c>
      <c r="AN80">
        <v>1.00939</v>
      </c>
      <c r="AO80">
        <v>0</v>
      </c>
      <c r="AP80">
        <v>0.51239999999999997</v>
      </c>
      <c r="AQ80">
        <v>25.869661000000001</v>
      </c>
      <c r="AR80">
        <v>37.536000000000001</v>
      </c>
      <c r="AS80">
        <v>33.873497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0.74139200000000005</v>
      </c>
      <c r="AZ80">
        <v>2.429119</v>
      </c>
      <c r="BA80">
        <v>1.6456759999999999</v>
      </c>
      <c r="BB80">
        <v>1.4417500000000001</v>
      </c>
      <c r="BC80">
        <v>78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3118.9104730000004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647.34690000000001</v>
      </c>
      <c r="L81">
        <v>657.88990000000001</v>
      </c>
      <c r="M81">
        <v>93.287599999999998</v>
      </c>
      <c r="N81">
        <v>119.59</v>
      </c>
      <c r="O81">
        <v>125.29529100000001</v>
      </c>
      <c r="P81">
        <v>138.35400000000001</v>
      </c>
      <c r="Q81">
        <v>14.4513</v>
      </c>
      <c r="R81">
        <v>43.05</v>
      </c>
      <c r="S81">
        <v>18.628599999999999</v>
      </c>
      <c r="T81">
        <v>6.0999999999999999E-2</v>
      </c>
      <c r="U81">
        <v>348.97500000000002</v>
      </c>
      <c r="V81">
        <v>18.14</v>
      </c>
      <c r="W81">
        <v>43.700400000000002</v>
      </c>
      <c r="X81">
        <v>146.26079999999999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41.778542000000002</v>
      </c>
      <c r="AH81">
        <v>146.83974599999999</v>
      </c>
      <c r="AI81">
        <v>68.802518000000006</v>
      </c>
      <c r="AJ81">
        <v>0</v>
      </c>
      <c r="AK81">
        <v>55.603538</v>
      </c>
      <c r="AL81">
        <v>83.664000000000001</v>
      </c>
      <c r="AM81">
        <v>16.588864999999998</v>
      </c>
      <c r="AN81">
        <v>1.00939</v>
      </c>
      <c r="AO81">
        <v>0</v>
      </c>
      <c r="AP81">
        <v>0.51239999999999997</v>
      </c>
      <c r="AQ81">
        <v>25.869661000000001</v>
      </c>
      <c r="AR81">
        <v>37.536000000000001</v>
      </c>
      <c r="AS81">
        <v>33.873497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0.74139200000000005</v>
      </c>
      <c r="AZ81">
        <v>2.429119</v>
      </c>
      <c r="BA81">
        <v>1.6456759999999999</v>
      </c>
      <c r="BB81">
        <v>1.4417500000000001</v>
      </c>
      <c r="BC81">
        <v>79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3257.2689730000006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648.80759999999998</v>
      </c>
      <c r="L82">
        <v>657.88990000000001</v>
      </c>
      <c r="M82">
        <v>93.287599999999998</v>
      </c>
      <c r="N82">
        <v>119.59</v>
      </c>
      <c r="O82">
        <v>125.29529100000001</v>
      </c>
      <c r="P82">
        <v>138.35400000000001</v>
      </c>
      <c r="Q82">
        <v>14.4513</v>
      </c>
      <c r="R82">
        <v>43.05</v>
      </c>
      <c r="S82">
        <v>18.628599999999999</v>
      </c>
      <c r="T82">
        <v>6.0999999999999999E-2</v>
      </c>
      <c r="U82">
        <v>348.97500000000002</v>
      </c>
      <c r="V82">
        <v>18.14</v>
      </c>
      <c r="W82">
        <v>43.700400000000002</v>
      </c>
      <c r="X82">
        <v>146.26079999999999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41.778542000000002</v>
      </c>
      <c r="AH82">
        <v>146.83974599999999</v>
      </c>
      <c r="AI82">
        <v>68.802518000000006</v>
      </c>
      <c r="AJ82">
        <v>0</v>
      </c>
      <c r="AK82">
        <v>55.603538</v>
      </c>
      <c r="AL82">
        <v>83.664000000000001</v>
      </c>
      <c r="AM82">
        <v>16.588864999999998</v>
      </c>
      <c r="AN82">
        <v>1.00939</v>
      </c>
      <c r="AO82">
        <v>0</v>
      </c>
      <c r="AP82">
        <v>0.51239999999999997</v>
      </c>
      <c r="AQ82">
        <v>25.869661000000001</v>
      </c>
      <c r="AR82">
        <v>37.536000000000001</v>
      </c>
      <c r="AS82">
        <v>33.873497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0.74139200000000005</v>
      </c>
      <c r="AZ82">
        <v>2.429119</v>
      </c>
      <c r="BA82">
        <v>1.6456759999999999</v>
      </c>
      <c r="BB82">
        <v>1.4417500000000001</v>
      </c>
      <c r="BC82">
        <v>76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3255.7296730000003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678.84109999999998</v>
      </c>
      <c r="L83">
        <v>657.88990000000001</v>
      </c>
      <c r="M83">
        <v>93.287599999999998</v>
      </c>
      <c r="N83">
        <v>119.59</v>
      </c>
      <c r="O83">
        <v>125.29529100000001</v>
      </c>
      <c r="P83">
        <v>138.35400000000001</v>
      </c>
      <c r="Q83">
        <v>14.4513</v>
      </c>
      <c r="R83">
        <v>43.05</v>
      </c>
      <c r="S83">
        <v>18.628599999999999</v>
      </c>
      <c r="T83">
        <v>6.0999999999999999E-2</v>
      </c>
      <c r="U83">
        <v>348.97500000000002</v>
      </c>
      <c r="V83">
        <v>18.14</v>
      </c>
      <c r="W83">
        <v>43.700400000000002</v>
      </c>
      <c r="X83">
        <v>146.26079999999999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41.778542000000002</v>
      </c>
      <c r="AH83">
        <v>146.83974599999999</v>
      </c>
      <c r="AI83">
        <v>68.802518000000006</v>
      </c>
      <c r="AJ83">
        <v>0</v>
      </c>
      <c r="AK83">
        <v>55.603538</v>
      </c>
      <c r="AL83">
        <v>83.664000000000001</v>
      </c>
      <c r="AM83">
        <v>16.588864999999998</v>
      </c>
      <c r="AN83">
        <v>1.00939</v>
      </c>
      <c r="AO83">
        <v>0</v>
      </c>
      <c r="AP83">
        <v>0.51239999999999997</v>
      </c>
      <c r="AQ83">
        <v>25.869661000000001</v>
      </c>
      <c r="AR83">
        <v>37.536000000000001</v>
      </c>
      <c r="AS83">
        <v>33.873497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0.74139200000000005</v>
      </c>
      <c r="AZ83">
        <v>2.429119</v>
      </c>
      <c r="BA83">
        <v>1.6456759999999999</v>
      </c>
      <c r="BB83">
        <v>1.4417500000000001</v>
      </c>
      <c r="BC83">
        <v>79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3288.7631730000003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678.84109999999998</v>
      </c>
      <c r="L84">
        <v>657.88990000000001</v>
      </c>
      <c r="M84">
        <v>93.287599999999998</v>
      </c>
      <c r="N84">
        <v>119.59</v>
      </c>
      <c r="O84">
        <v>125.29529100000001</v>
      </c>
      <c r="P84">
        <v>138.35400000000001</v>
      </c>
      <c r="Q84">
        <v>14.4513</v>
      </c>
      <c r="R84">
        <v>43.05</v>
      </c>
      <c r="S84">
        <v>18.628599999999999</v>
      </c>
      <c r="T84">
        <v>6.0999999999999999E-2</v>
      </c>
      <c r="U84">
        <v>348.97500000000002</v>
      </c>
      <c r="V84">
        <v>18.14</v>
      </c>
      <c r="W84">
        <v>43.700400000000002</v>
      </c>
      <c r="X84">
        <v>146.26079999999999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41.778542000000002</v>
      </c>
      <c r="AH84">
        <v>146.83974599999999</v>
      </c>
      <c r="AI84">
        <v>51.601889</v>
      </c>
      <c r="AJ84">
        <v>0</v>
      </c>
      <c r="AK84">
        <v>55.603538</v>
      </c>
      <c r="AL84">
        <v>83.664000000000001</v>
      </c>
      <c r="AM84">
        <v>16.588864999999998</v>
      </c>
      <c r="AN84">
        <v>1.00939</v>
      </c>
      <c r="AO84">
        <v>0</v>
      </c>
      <c r="AP84">
        <v>0.51239999999999997</v>
      </c>
      <c r="AQ84">
        <v>25.869661000000001</v>
      </c>
      <c r="AR84">
        <v>37.536000000000001</v>
      </c>
      <c r="AS84">
        <v>33.873497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1.489404</v>
      </c>
      <c r="AZ84">
        <v>2.429119</v>
      </c>
      <c r="BA84">
        <v>1.6456759999999999</v>
      </c>
      <c r="BB84">
        <v>1.4417500000000001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3270.3105560000004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678.84109999999998</v>
      </c>
      <c r="L85">
        <v>657.88990000000001</v>
      </c>
      <c r="M85">
        <v>93.287599999999998</v>
      </c>
      <c r="N85">
        <v>119.59</v>
      </c>
      <c r="O85">
        <v>125.29529100000001</v>
      </c>
      <c r="P85">
        <v>138.35400000000001</v>
      </c>
      <c r="Q85">
        <v>14.4513</v>
      </c>
      <c r="R85">
        <v>43.05</v>
      </c>
      <c r="S85">
        <v>18.628599999999999</v>
      </c>
      <c r="T85">
        <v>6.0999999999999999E-2</v>
      </c>
      <c r="U85">
        <v>348.97500000000002</v>
      </c>
      <c r="V85">
        <v>18.14</v>
      </c>
      <c r="W85">
        <v>43.700400000000002</v>
      </c>
      <c r="X85">
        <v>146.26079999999999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41.778542000000002</v>
      </c>
      <c r="AH85">
        <v>146.83974599999999</v>
      </c>
      <c r="AI85">
        <v>17.200628999999999</v>
      </c>
      <c r="AJ85">
        <v>0</v>
      </c>
      <c r="AK85">
        <v>55.603538</v>
      </c>
      <c r="AL85">
        <v>83.664000000000001</v>
      </c>
      <c r="AM85">
        <v>16.588864999999998</v>
      </c>
      <c r="AN85">
        <v>1.00939</v>
      </c>
      <c r="AO85">
        <v>0</v>
      </c>
      <c r="AP85">
        <v>0.51239999999999997</v>
      </c>
      <c r="AQ85">
        <v>25.869661000000001</v>
      </c>
      <c r="AR85">
        <v>37.536000000000001</v>
      </c>
      <c r="AS85">
        <v>33.873497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1.489404</v>
      </c>
      <c r="AZ85">
        <v>2.429119</v>
      </c>
      <c r="BA85">
        <v>1.6456759999999999</v>
      </c>
      <c r="BB85">
        <v>1.4417500000000001</v>
      </c>
      <c r="BC85">
        <v>78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3236.9092960000003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678.84109999999998</v>
      </c>
      <c r="L86">
        <v>657.88990000000001</v>
      </c>
      <c r="M86">
        <v>93.287599999999998</v>
      </c>
      <c r="N86">
        <v>119.59</v>
      </c>
      <c r="O86">
        <v>125.29529100000001</v>
      </c>
      <c r="P86">
        <v>138.35400000000001</v>
      </c>
      <c r="Q86">
        <v>14.4513</v>
      </c>
      <c r="R86">
        <v>43.05</v>
      </c>
      <c r="S86">
        <v>18.628599999999999</v>
      </c>
      <c r="T86">
        <v>6.0999999999999999E-2</v>
      </c>
      <c r="U86">
        <v>348.97500000000002</v>
      </c>
      <c r="V86">
        <v>18.14</v>
      </c>
      <c r="W86">
        <v>43.700400000000002</v>
      </c>
      <c r="X86">
        <v>146.26079999999999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28.714950999999999</v>
      </c>
      <c r="AE86">
        <v>51.987209</v>
      </c>
      <c r="AF86">
        <v>8.7523569999999999</v>
      </c>
      <c r="AG86">
        <v>41.778542000000002</v>
      </c>
      <c r="AH86">
        <v>146.83974599999999</v>
      </c>
      <c r="AI86">
        <v>3.3479899999999998</v>
      </c>
      <c r="AJ86">
        <v>0</v>
      </c>
      <c r="AK86">
        <v>55.603538</v>
      </c>
      <c r="AL86">
        <v>83.664000000000001</v>
      </c>
      <c r="AM86">
        <v>16.588864999999998</v>
      </c>
      <c r="AN86">
        <v>1.00939</v>
      </c>
      <c r="AO86">
        <v>0</v>
      </c>
      <c r="AP86">
        <v>1.1529</v>
      </c>
      <c r="AQ86">
        <v>25.869661000000001</v>
      </c>
      <c r="AR86">
        <v>37.536000000000001</v>
      </c>
      <c r="AS86">
        <v>33.873497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1.4563060000000001</v>
      </c>
      <c r="AZ86">
        <v>2.429119</v>
      </c>
      <c r="BA86">
        <v>1.6456759999999999</v>
      </c>
      <c r="BB86">
        <v>1.4417500000000001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3199.8960280000006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678.84109999999998</v>
      </c>
      <c r="L87">
        <v>657.88990000000001</v>
      </c>
      <c r="M87">
        <v>93.287599999999998</v>
      </c>
      <c r="N87">
        <v>119.59</v>
      </c>
      <c r="O87">
        <v>125.29529100000001</v>
      </c>
      <c r="P87">
        <v>138.35400000000001</v>
      </c>
      <c r="Q87">
        <v>14.4513</v>
      </c>
      <c r="R87">
        <v>43.05</v>
      </c>
      <c r="S87">
        <v>18.628599999999999</v>
      </c>
      <c r="T87">
        <v>6.0999999999999999E-2</v>
      </c>
      <c r="U87">
        <v>348.97500000000002</v>
      </c>
      <c r="V87">
        <v>18.14</v>
      </c>
      <c r="W87">
        <v>43.700400000000002</v>
      </c>
      <c r="X87">
        <v>146.26079999999999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28.714950999999999</v>
      </c>
      <c r="AE87">
        <v>51.987209</v>
      </c>
      <c r="AF87">
        <v>8.7523569999999999</v>
      </c>
      <c r="AG87">
        <v>41.778542000000002</v>
      </c>
      <c r="AH87">
        <v>146.83974599999999</v>
      </c>
      <c r="AI87">
        <v>3.3479899999999998</v>
      </c>
      <c r="AJ87">
        <v>0</v>
      </c>
      <c r="AK87">
        <v>55.603538</v>
      </c>
      <c r="AL87">
        <v>83.664000000000001</v>
      </c>
      <c r="AM87">
        <v>16.588864999999998</v>
      </c>
      <c r="AN87">
        <v>1.00939</v>
      </c>
      <c r="AO87">
        <v>0</v>
      </c>
      <c r="AP87">
        <v>2.5619999999999998</v>
      </c>
      <c r="AQ87">
        <v>25.869661000000001</v>
      </c>
      <c r="AR87">
        <v>37.536000000000001</v>
      </c>
      <c r="AS87">
        <v>33.873497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1.4563060000000001</v>
      </c>
      <c r="AZ87">
        <v>2.429119</v>
      </c>
      <c r="BA87">
        <v>1.6456759999999999</v>
      </c>
      <c r="BB87">
        <v>1.4417500000000001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3201.3051280000004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678.84109999999998</v>
      </c>
      <c r="L88">
        <v>657.88990000000001</v>
      </c>
      <c r="M88">
        <v>93.287599999999998</v>
      </c>
      <c r="N88">
        <v>119.59</v>
      </c>
      <c r="O88">
        <v>125.29529100000001</v>
      </c>
      <c r="P88">
        <v>138.35400000000001</v>
      </c>
      <c r="Q88">
        <v>14.4513</v>
      </c>
      <c r="R88">
        <v>43.05</v>
      </c>
      <c r="S88">
        <v>18.628599999999999</v>
      </c>
      <c r="T88">
        <v>6.0999999999999999E-2</v>
      </c>
      <c r="U88">
        <v>348.97500000000002</v>
      </c>
      <c r="V88">
        <v>18.14</v>
      </c>
      <c r="W88">
        <v>43.700400000000002</v>
      </c>
      <c r="X88">
        <v>146.26079999999999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28.714950999999999</v>
      </c>
      <c r="AE88">
        <v>51.987209</v>
      </c>
      <c r="AF88">
        <v>8.7523569999999999</v>
      </c>
      <c r="AG88">
        <v>41.778542000000002</v>
      </c>
      <c r="AH88">
        <v>146.83974599999999</v>
      </c>
      <c r="AI88">
        <v>3.3479899999999998</v>
      </c>
      <c r="AJ88">
        <v>0</v>
      </c>
      <c r="AK88">
        <v>55.603538</v>
      </c>
      <c r="AL88">
        <v>83.664000000000001</v>
      </c>
      <c r="AM88">
        <v>16.588864999999998</v>
      </c>
      <c r="AN88">
        <v>1.00939</v>
      </c>
      <c r="AO88">
        <v>0</v>
      </c>
      <c r="AP88">
        <v>2.5619999999999998</v>
      </c>
      <c r="AQ88">
        <v>25.869661000000001</v>
      </c>
      <c r="AR88">
        <v>37.536000000000001</v>
      </c>
      <c r="AS88">
        <v>33.873497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1.4563060000000001</v>
      </c>
      <c r="AZ88">
        <v>2.429119</v>
      </c>
      <c r="BA88">
        <v>1.6456759999999999</v>
      </c>
      <c r="BB88">
        <v>1.4417500000000001</v>
      </c>
      <c r="BC88">
        <v>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3199.3051280000004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678.84109999999998</v>
      </c>
      <c r="L89">
        <v>657.88990000000001</v>
      </c>
      <c r="M89">
        <v>93.287599999999998</v>
      </c>
      <c r="N89">
        <v>119.59</v>
      </c>
      <c r="O89">
        <v>125.29529100000001</v>
      </c>
      <c r="P89">
        <v>138.35400000000001</v>
      </c>
      <c r="Q89">
        <v>14.4513</v>
      </c>
      <c r="R89">
        <v>43.05</v>
      </c>
      <c r="S89">
        <v>18.628599999999999</v>
      </c>
      <c r="T89">
        <v>6.0999999999999999E-2</v>
      </c>
      <c r="U89">
        <v>348.97500000000002</v>
      </c>
      <c r="V89">
        <v>18.14</v>
      </c>
      <c r="W89">
        <v>43.700400000000002</v>
      </c>
      <c r="X89">
        <v>146.26079999999999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28.714950999999999</v>
      </c>
      <c r="AE89">
        <v>51.987209</v>
      </c>
      <c r="AF89">
        <v>8.7523569999999999</v>
      </c>
      <c r="AG89">
        <v>41.778542000000002</v>
      </c>
      <c r="AH89">
        <v>146.83974599999999</v>
      </c>
      <c r="AI89">
        <v>3.3479899999999998</v>
      </c>
      <c r="AJ89">
        <v>0</v>
      </c>
      <c r="AK89">
        <v>55.603538</v>
      </c>
      <c r="AL89">
        <v>83.664000000000001</v>
      </c>
      <c r="AM89">
        <v>16.588864999999998</v>
      </c>
      <c r="AN89">
        <v>1.00939</v>
      </c>
      <c r="AO89">
        <v>0</v>
      </c>
      <c r="AP89">
        <v>4.0991999999999997</v>
      </c>
      <c r="AQ89">
        <v>25.869661000000001</v>
      </c>
      <c r="AR89">
        <v>37.536000000000001</v>
      </c>
      <c r="AS89">
        <v>33.873497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1.4563060000000001</v>
      </c>
      <c r="AZ89">
        <v>2.429119</v>
      </c>
      <c r="BA89">
        <v>1.6456759999999999</v>
      </c>
      <c r="BB89">
        <v>1.4417500000000001</v>
      </c>
      <c r="BC89">
        <v>73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3205.3961280000003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678.84109999999998</v>
      </c>
      <c r="L90">
        <v>657.88990000000001</v>
      </c>
      <c r="M90">
        <v>93.287599999999998</v>
      </c>
      <c r="N90">
        <v>119.59</v>
      </c>
      <c r="O90">
        <v>125.29529100000001</v>
      </c>
      <c r="P90">
        <v>138.35400000000001</v>
      </c>
      <c r="Q90">
        <v>14.4513</v>
      </c>
      <c r="R90">
        <v>43.05</v>
      </c>
      <c r="S90">
        <v>18.628599999999999</v>
      </c>
      <c r="T90">
        <v>6.0999999999999999E-2</v>
      </c>
      <c r="U90">
        <v>348.97500000000002</v>
      </c>
      <c r="V90">
        <v>18.14</v>
      </c>
      <c r="W90">
        <v>43.700400000000002</v>
      </c>
      <c r="X90">
        <v>146.26079999999999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8.7523569999999999</v>
      </c>
      <c r="AG90">
        <v>41.778542000000002</v>
      </c>
      <c r="AH90">
        <v>146.83974599999999</v>
      </c>
      <c r="AI90">
        <v>3.3479899999999998</v>
      </c>
      <c r="AJ90">
        <v>0</v>
      </c>
      <c r="AK90">
        <v>55.603538</v>
      </c>
      <c r="AL90">
        <v>83.664000000000001</v>
      </c>
      <c r="AM90">
        <v>16.588864999999998</v>
      </c>
      <c r="AN90">
        <v>1.00939</v>
      </c>
      <c r="AO90">
        <v>0</v>
      </c>
      <c r="AP90">
        <v>4.0991999999999997</v>
      </c>
      <c r="AQ90">
        <v>25.869661000000001</v>
      </c>
      <c r="AR90">
        <v>37.536000000000001</v>
      </c>
      <c r="AS90">
        <v>33.873497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1.489404</v>
      </c>
      <c r="AZ90">
        <v>2.429119</v>
      </c>
      <c r="BA90">
        <v>1.6456759999999999</v>
      </c>
      <c r="BB90">
        <v>1.4417500000000001</v>
      </c>
      <c r="BC90">
        <v>71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3219.6434570000006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678.84109999999998</v>
      </c>
      <c r="L91">
        <v>657.88990000000001</v>
      </c>
      <c r="M91">
        <v>93.287599999999998</v>
      </c>
      <c r="N91">
        <v>119.59</v>
      </c>
      <c r="O91">
        <v>125.29529100000001</v>
      </c>
      <c r="P91">
        <v>138.35400000000001</v>
      </c>
      <c r="Q91">
        <v>14.4513</v>
      </c>
      <c r="R91">
        <v>43.05</v>
      </c>
      <c r="S91">
        <v>18.628599999999999</v>
      </c>
      <c r="T91">
        <v>6.0999999999999999E-2</v>
      </c>
      <c r="U91">
        <v>348.97500000000002</v>
      </c>
      <c r="V91">
        <v>18.14</v>
      </c>
      <c r="W91">
        <v>43.700400000000002</v>
      </c>
      <c r="X91">
        <v>146.26079999999999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8.7523569999999999</v>
      </c>
      <c r="AG91">
        <v>41.778542000000002</v>
      </c>
      <c r="AH91">
        <v>146.83974599999999</v>
      </c>
      <c r="AI91">
        <v>3.3479899999999998</v>
      </c>
      <c r="AJ91">
        <v>0</v>
      </c>
      <c r="AK91">
        <v>55.603538</v>
      </c>
      <c r="AL91">
        <v>83.431600000000003</v>
      </c>
      <c r="AM91">
        <v>16.588864999999998</v>
      </c>
      <c r="AN91">
        <v>1.00939</v>
      </c>
      <c r="AO91">
        <v>0</v>
      </c>
      <c r="AP91">
        <v>4.0991999999999997</v>
      </c>
      <c r="AQ91">
        <v>25.869661000000001</v>
      </c>
      <c r="AR91">
        <v>37.536000000000001</v>
      </c>
      <c r="AS91">
        <v>33.873497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1.489404</v>
      </c>
      <c r="AZ91">
        <v>2.429119</v>
      </c>
      <c r="BA91">
        <v>1.6456759999999999</v>
      </c>
      <c r="BB91">
        <v>1.4417500000000001</v>
      </c>
      <c r="BC91">
        <v>70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3218.4110570000003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678.84109999999998</v>
      </c>
      <c r="L92">
        <v>657.88990000000001</v>
      </c>
      <c r="M92">
        <v>93.287599999999998</v>
      </c>
      <c r="N92">
        <v>119.59</v>
      </c>
      <c r="O92">
        <v>125.29529100000001</v>
      </c>
      <c r="P92">
        <v>138.35400000000001</v>
      </c>
      <c r="Q92">
        <v>14.4513</v>
      </c>
      <c r="R92">
        <v>43.05</v>
      </c>
      <c r="S92">
        <v>18.628599999999999</v>
      </c>
      <c r="T92">
        <v>6.0999999999999999E-2</v>
      </c>
      <c r="U92">
        <v>348.97500000000002</v>
      </c>
      <c r="V92">
        <v>18.14</v>
      </c>
      <c r="W92">
        <v>43.700400000000002</v>
      </c>
      <c r="X92">
        <v>146.26079999999999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8.7523569999999999</v>
      </c>
      <c r="AG92">
        <v>41.778542000000002</v>
      </c>
      <c r="AH92">
        <v>146.83974599999999</v>
      </c>
      <c r="AI92">
        <v>3.3479899999999998</v>
      </c>
      <c r="AJ92">
        <v>0</v>
      </c>
      <c r="AK92">
        <v>55.603538</v>
      </c>
      <c r="AL92">
        <v>83.431600000000003</v>
      </c>
      <c r="AM92">
        <v>16.588864999999998</v>
      </c>
      <c r="AN92">
        <v>1.00939</v>
      </c>
      <c r="AO92">
        <v>0</v>
      </c>
      <c r="AP92">
        <v>4.0991999999999997</v>
      </c>
      <c r="AQ92">
        <v>25.869661000000001</v>
      </c>
      <c r="AR92">
        <v>37.536000000000001</v>
      </c>
      <c r="AS92">
        <v>33.873497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1.489404</v>
      </c>
      <c r="AZ92">
        <v>2.429119</v>
      </c>
      <c r="BA92">
        <v>1.6456759999999999</v>
      </c>
      <c r="BB92">
        <v>1.4417500000000001</v>
      </c>
      <c r="BC92">
        <v>70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3218.4110570000003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678.84109999999998</v>
      </c>
      <c r="L93">
        <v>657.88990000000001</v>
      </c>
      <c r="M93">
        <v>93.287599999999998</v>
      </c>
      <c r="N93">
        <v>119.59</v>
      </c>
      <c r="O93">
        <v>125.29529100000001</v>
      </c>
      <c r="P93">
        <v>138.35400000000001</v>
      </c>
      <c r="Q93">
        <v>14.4513</v>
      </c>
      <c r="R93">
        <v>43.05</v>
      </c>
      <c r="S93">
        <v>18.628599999999999</v>
      </c>
      <c r="T93">
        <v>6.0999999999999999E-2</v>
      </c>
      <c r="U93">
        <v>348.97500000000002</v>
      </c>
      <c r="V93">
        <v>18.14</v>
      </c>
      <c r="W93">
        <v>43.700400000000002</v>
      </c>
      <c r="X93">
        <v>146.26079999999999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8.7523569999999999</v>
      </c>
      <c r="AG93">
        <v>41.778542000000002</v>
      </c>
      <c r="AH93">
        <v>146.83974599999999</v>
      </c>
      <c r="AI93">
        <v>3.3479899999999998</v>
      </c>
      <c r="AJ93">
        <v>0</v>
      </c>
      <c r="AK93">
        <v>55.603538</v>
      </c>
      <c r="AL93">
        <v>83.431600000000003</v>
      </c>
      <c r="AM93">
        <v>16.588864999999998</v>
      </c>
      <c r="AN93">
        <v>1.00939</v>
      </c>
      <c r="AO93">
        <v>0</v>
      </c>
      <c r="AP93">
        <v>4.0991999999999997</v>
      </c>
      <c r="AQ93">
        <v>25.869661000000001</v>
      </c>
      <c r="AR93">
        <v>37.536000000000001</v>
      </c>
      <c r="AS93">
        <v>33.873497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1.489404</v>
      </c>
      <c r="AZ93">
        <v>2.429119</v>
      </c>
      <c r="BA93">
        <v>1.6456759999999999</v>
      </c>
      <c r="BB93">
        <v>1.4417500000000001</v>
      </c>
      <c r="BC93">
        <v>69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3217.4110570000003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678.84109999999998</v>
      </c>
      <c r="L94">
        <v>657.88990000000001</v>
      </c>
      <c r="M94">
        <v>93.287599999999998</v>
      </c>
      <c r="N94">
        <v>119.59</v>
      </c>
      <c r="O94">
        <v>125.29529100000001</v>
      </c>
      <c r="P94">
        <v>138.35400000000001</v>
      </c>
      <c r="Q94">
        <v>14.4513</v>
      </c>
      <c r="R94">
        <v>43.05</v>
      </c>
      <c r="S94">
        <v>18.628599999999999</v>
      </c>
      <c r="T94">
        <v>6.0999999999999999E-2</v>
      </c>
      <c r="U94">
        <v>348.97500000000002</v>
      </c>
      <c r="V94">
        <v>18.14</v>
      </c>
      <c r="W94">
        <v>43.700400000000002</v>
      </c>
      <c r="X94">
        <v>146.26079999999999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8.7523569999999999</v>
      </c>
      <c r="AG94">
        <v>41.778542000000002</v>
      </c>
      <c r="AH94">
        <v>146.83974599999999</v>
      </c>
      <c r="AI94">
        <v>3.3479899999999998</v>
      </c>
      <c r="AJ94">
        <v>0</v>
      </c>
      <c r="AK94">
        <v>55.603538</v>
      </c>
      <c r="AL94">
        <v>83.431600000000003</v>
      </c>
      <c r="AM94">
        <v>16.588864999999998</v>
      </c>
      <c r="AN94">
        <v>1.00939</v>
      </c>
      <c r="AO94">
        <v>0</v>
      </c>
      <c r="AP94">
        <v>4.0991999999999997</v>
      </c>
      <c r="AQ94">
        <v>25.869661000000001</v>
      </c>
      <c r="AR94">
        <v>37.536000000000001</v>
      </c>
      <c r="AS94">
        <v>33.873497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1.489404</v>
      </c>
      <c r="AZ94">
        <v>2.429119</v>
      </c>
      <c r="BA94">
        <v>1.6456759999999999</v>
      </c>
      <c r="BB94">
        <v>1.4417500000000001</v>
      </c>
      <c r="BC94">
        <v>69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3217.4110570000003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678.84109999999998</v>
      </c>
      <c r="L95">
        <v>657.88990000000001</v>
      </c>
      <c r="M95">
        <v>93.287599999999998</v>
      </c>
      <c r="N95">
        <v>119.59</v>
      </c>
      <c r="O95">
        <v>125.29529100000001</v>
      </c>
      <c r="P95">
        <v>138.35400000000001</v>
      </c>
      <c r="Q95">
        <v>14.4513</v>
      </c>
      <c r="R95">
        <v>43.05</v>
      </c>
      <c r="S95">
        <v>18.628599999999999</v>
      </c>
      <c r="T95">
        <v>6.0999999999999999E-2</v>
      </c>
      <c r="U95">
        <v>348.97500000000002</v>
      </c>
      <c r="V95">
        <v>18.14</v>
      </c>
      <c r="W95">
        <v>43.700400000000002</v>
      </c>
      <c r="X95">
        <v>146.26079999999999</v>
      </c>
      <c r="Y95">
        <v>0</v>
      </c>
      <c r="Z95">
        <v>13.1076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8.4434509999999996</v>
      </c>
      <c r="AG95">
        <v>41.778542000000002</v>
      </c>
      <c r="AH95">
        <v>146.83974599999999</v>
      </c>
      <c r="AI95">
        <v>3.3479899999999998</v>
      </c>
      <c r="AJ95">
        <v>0</v>
      </c>
      <c r="AK95">
        <v>55.603538</v>
      </c>
      <c r="AL95">
        <v>83.431600000000003</v>
      </c>
      <c r="AM95">
        <v>16.588864999999998</v>
      </c>
      <c r="AN95">
        <v>1.00939</v>
      </c>
      <c r="AO95">
        <v>0</v>
      </c>
      <c r="AP95">
        <v>5.1239999999999997</v>
      </c>
      <c r="AQ95">
        <v>25.869661000000001</v>
      </c>
      <c r="AR95">
        <v>37.536000000000001</v>
      </c>
      <c r="AS95">
        <v>33.873497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1.4563060000000001</v>
      </c>
      <c r="AZ95">
        <v>2.429119</v>
      </c>
      <c r="BA95">
        <v>1.6456759999999999</v>
      </c>
      <c r="BB95">
        <v>1.4417500000000001</v>
      </c>
      <c r="BC95">
        <v>68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3210.5400530000002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678.84109999999998</v>
      </c>
      <c r="L96">
        <v>657.88990000000001</v>
      </c>
      <c r="M96">
        <v>93.287599999999998</v>
      </c>
      <c r="N96">
        <v>119.59</v>
      </c>
      <c r="O96">
        <v>125.29529100000001</v>
      </c>
      <c r="P96">
        <v>138.35400000000001</v>
      </c>
      <c r="Q96">
        <v>14.4513</v>
      </c>
      <c r="R96">
        <v>43.05</v>
      </c>
      <c r="S96">
        <v>18.628599999999999</v>
      </c>
      <c r="T96">
        <v>6.0999999999999999E-2</v>
      </c>
      <c r="U96">
        <v>348.97500000000002</v>
      </c>
      <c r="V96">
        <v>18.14</v>
      </c>
      <c r="W96">
        <v>43.700400000000002</v>
      </c>
      <c r="X96">
        <v>146.26079999999999</v>
      </c>
      <c r="Y96">
        <v>0</v>
      </c>
      <c r="Z96">
        <v>13.1076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8.4434509999999996</v>
      </c>
      <c r="AG96">
        <v>41.778542000000002</v>
      </c>
      <c r="AH96">
        <v>146.83974599999999</v>
      </c>
      <c r="AI96">
        <v>3.3479899999999998</v>
      </c>
      <c r="AJ96">
        <v>0</v>
      </c>
      <c r="AK96">
        <v>55.603538</v>
      </c>
      <c r="AL96">
        <v>83.431600000000003</v>
      </c>
      <c r="AM96">
        <v>16.588864999999998</v>
      </c>
      <c r="AN96">
        <v>1.00939</v>
      </c>
      <c r="AO96">
        <v>0</v>
      </c>
      <c r="AP96">
        <v>5.1239999999999997</v>
      </c>
      <c r="AQ96">
        <v>25.869661000000001</v>
      </c>
      <c r="AR96">
        <v>37.536000000000001</v>
      </c>
      <c r="AS96">
        <v>33.873497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1.4563060000000001</v>
      </c>
      <c r="AZ96">
        <v>2.429119</v>
      </c>
      <c r="BA96">
        <v>1.6456759999999999</v>
      </c>
      <c r="BB96">
        <v>1.4417500000000001</v>
      </c>
      <c r="BC96">
        <v>65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3207.5400530000002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678.84109999999998</v>
      </c>
      <c r="L97">
        <v>657.88990000000001</v>
      </c>
      <c r="M97">
        <v>93.287599999999998</v>
      </c>
      <c r="N97">
        <v>119.59</v>
      </c>
      <c r="O97">
        <v>125.29529100000001</v>
      </c>
      <c r="P97">
        <v>138.35400000000001</v>
      </c>
      <c r="Q97">
        <v>14.4513</v>
      </c>
      <c r="R97">
        <v>43.05</v>
      </c>
      <c r="S97">
        <v>18.628599999999999</v>
      </c>
      <c r="T97">
        <v>6.0999999999999999E-2</v>
      </c>
      <c r="U97">
        <v>348.97500000000002</v>
      </c>
      <c r="V97">
        <v>18.14</v>
      </c>
      <c r="W97">
        <v>43.700400000000002</v>
      </c>
      <c r="X97">
        <v>146.26079999999999</v>
      </c>
      <c r="Y97">
        <v>0</v>
      </c>
      <c r="Z97">
        <v>13.1076</v>
      </c>
      <c r="AA97">
        <v>42.14808</v>
      </c>
      <c r="AB97">
        <v>41.864567000000001</v>
      </c>
      <c r="AC97">
        <v>30.573592999999999</v>
      </c>
      <c r="AD97">
        <v>28.714950999999999</v>
      </c>
      <c r="AE97">
        <v>51.987209</v>
      </c>
      <c r="AF97">
        <v>8.4434509999999996</v>
      </c>
      <c r="AG97">
        <v>41.778542000000002</v>
      </c>
      <c r="AH97">
        <v>146.83974599999999</v>
      </c>
      <c r="AI97">
        <v>3.3479899999999998</v>
      </c>
      <c r="AJ97">
        <v>0</v>
      </c>
      <c r="AK97">
        <v>55.603538</v>
      </c>
      <c r="AL97">
        <v>83.082999999999998</v>
      </c>
      <c r="AM97">
        <v>16.588864999999998</v>
      </c>
      <c r="AN97">
        <v>1.00939</v>
      </c>
      <c r="AO97">
        <v>0</v>
      </c>
      <c r="AP97">
        <v>11.529</v>
      </c>
      <c r="AQ97">
        <v>25.869661000000001</v>
      </c>
      <c r="AR97">
        <v>37.536000000000001</v>
      </c>
      <c r="AS97">
        <v>33.873497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1.4563060000000001</v>
      </c>
      <c r="AZ97">
        <v>2.429119</v>
      </c>
      <c r="BA97">
        <v>1.6456759999999999</v>
      </c>
      <c r="BB97">
        <v>1.4417500000000001</v>
      </c>
      <c r="BC97">
        <v>65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3203.9360220000003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678.84109999999998</v>
      </c>
      <c r="L98">
        <v>657.88990000000001</v>
      </c>
      <c r="M98">
        <v>93.287599999999998</v>
      </c>
      <c r="N98">
        <v>119.59</v>
      </c>
      <c r="O98">
        <v>125.29529100000001</v>
      </c>
      <c r="P98">
        <v>138.35400000000001</v>
      </c>
      <c r="Q98">
        <v>14.4513</v>
      </c>
      <c r="R98">
        <v>43.05</v>
      </c>
      <c r="S98">
        <v>18.628599999999999</v>
      </c>
      <c r="T98">
        <v>6.0999999999999999E-2</v>
      </c>
      <c r="U98">
        <v>348.97500000000002</v>
      </c>
      <c r="V98">
        <v>18.14</v>
      </c>
      <c r="W98">
        <v>43.700400000000002</v>
      </c>
      <c r="X98">
        <v>146.26079999999999</v>
      </c>
      <c r="Y98">
        <v>0</v>
      </c>
      <c r="Z98">
        <v>13.1076</v>
      </c>
      <c r="AA98">
        <v>42.14808</v>
      </c>
      <c r="AB98">
        <v>41.864567000000001</v>
      </c>
      <c r="AC98">
        <v>30.573592999999999</v>
      </c>
      <c r="AD98">
        <v>19.143301000000001</v>
      </c>
      <c r="AE98">
        <v>51.987209</v>
      </c>
      <c r="AF98">
        <v>8.4434509999999996</v>
      </c>
      <c r="AG98">
        <v>41.778542000000002</v>
      </c>
      <c r="AH98">
        <v>146.83974599999999</v>
      </c>
      <c r="AI98">
        <v>3.3479899999999998</v>
      </c>
      <c r="AJ98">
        <v>0</v>
      </c>
      <c r="AK98">
        <v>55.603538</v>
      </c>
      <c r="AL98">
        <v>83.082999999999998</v>
      </c>
      <c r="AM98">
        <v>16.588864999999998</v>
      </c>
      <c r="AN98">
        <v>1.00939</v>
      </c>
      <c r="AO98">
        <v>0</v>
      </c>
      <c r="AP98">
        <v>11.529</v>
      </c>
      <c r="AQ98">
        <v>25.869661000000001</v>
      </c>
      <c r="AR98">
        <v>37.536000000000001</v>
      </c>
      <c r="AS98">
        <v>33.873497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1.4563060000000001</v>
      </c>
      <c r="AZ98">
        <v>2.429119</v>
      </c>
      <c r="BA98">
        <v>1.6456759999999999</v>
      </c>
      <c r="BB98">
        <v>1.4417500000000001</v>
      </c>
      <c r="BC98">
        <v>67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3196.3643720000005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5.0000000000000001E-3</v>
      </c>
      <c r="E99">
        <f t="shared" si="2"/>
        <v>0</v>
      </c>
      <c r="F99">
        <f t="shared" si="2"/>
        <v>0</v>
      </c>
      <c r="G99">
        <f t="shared" si="2"/>
        <v>6.6818555250000022E-2</v>
      </c>
      <c r="H99">
        <f t="shared" si="2"/>
        <v>0</v>
      </c>
      <c r="I99">
        <f t="shared" si="2"/>
        <v>0</v>
      </c>
      <c r="J99">
        <f t="shared" si="2"/>
        <v>8.5862802500000016E-3</v>
      </c>
      <c r="K99">
        <f t="shared" si="2"/>
        <v>12.522172613999992</v>
      </c>
      <c r="L99">
        <f t="shared" si="2"/>
        <v>13.101916128750013</v>
      </c>
      <c r="M99">
        <f t="shared" si="2"/>
        <v>2.2392668999999965</v>
      </c>
      <c r="N99">
        <f t="shared" si="2"/>
        <v>2.8701600000000025</v>
      </c>
      <c r="O99">
        <f t="shared" si="2"/>
        <v>3.0070869840000052</v>
      </c>
      <c r="P99">
        <f t="shared" si="2"/>
        <v>3.3111972499999935</v>
      </c>
      <c r="Q99">
        <f t="shared" si="2"/>
        <v>0.31783159399999977</v>
      </c>
      <c r="R99">
        <f t="shared" si="2"/>
        <v>0.82476700850000084</v>
      </c>
      <c r="S99">
        <f t="shared" si="2"/>
        <v>0.39937596925000035</v>
      </c>
      <c r="T99">
        <f t="shared" si="2"/>
        <v>8.5706349999999966E-4</v>
      </c>
      <c r="U99">
        <f t="shared" si="2"/>
        <v>8.3969390429999837</v>
      </c>
      <c r="V99">
        <f t="shared" si="2"/>
        <v>0.38921228275000086</v>
      </c>
      <c r="W99">
        <f t="shared" si="2"/>
        <v>0.9315717532500013</v>
      </c>
      <c r="X99">
        <f t="shared" si="2"/>
        <v>3.2235700594999996</v>
      </c>
      <c r="Y99">
        <f t="shared" si="2"/>
        <v>0</v>
      </c>
      <c r="Z99">
        <f t="shared" si="2"/>
        <v>0.28733650000000016</v>
      </c>
      <c r="AA99">
        <f t="shared" si="2"/>
        <v>0.63192573999999968</v>
      </c>
      <c r="AB99">
        <f t="shared" si="2"/>
        <v>1.0002863140000013</v>
      </c>
      <c r="AC99">
        <f t="shared" si="2"/>
        <v>0.71775337025000063</v>
      </c>
      <c r="AD99">
        <f t="shared" si="2"/>
        <v>0.46812999999999955</v>
      </c>
      <c r="AE99">
        <f t="shared" si="2"/>
        <v>1.2476930159999982</v>
      </c>
      <c r="AF99">
        <f t="shared" si="2"/>
        <v>0.18225496849999981</v>
      </c>
      <c r="AG99">
        <f t="shared" si="2"/>
        <v>1.0026850080000003</v>
      </c>
      <c r="AH99">
        <f t="shared" si="2"/>
        <v>2.0589270744999979</v>
      </c>
      <c r="AI99">
        <f t="shared" si="2"/>
        <v>0.2347315509999999</v>
      </c>
      <c r="AJ99">
        <f t="shared" si="2"/>
        <v>0</v>
      </c>
      <c r="AK99">
        <f t="shared" si="2"/>
        <v>1.3344849120000006</v>
      </c>
      <c r="AL99">
        <f t="shared" si="2"/>
        <v>1.9951539999999963</v>
      </c>
      <c r="AM99">
        <f t="shared" si="2"/>
        <v>0.39813275999999903</v>
      </c>
      <c r="AN99">
        <f t="shared" si="2"/>
        <v>2.4225359999999994E-2</v>
      </c>
      <c r="AO99">
        <f t="shared" si="2"/>
        <v>0</v>
      </c>
      <c r="AP99">
        <f t="shared" si="2"/>
        <v>5.6780325000000055E-2</v>
      </c>
      <c r="AQ99">
        <f t="shared" si="2"/>
        <v>0.2595724079999997</v>
      </c>
      <c r="AR99">
        <f t="shared" si="2"/>
        <v>0.90748800000000107</v>
      </c>
      <c r="AS99">
        <f t="shared" si="2"/>
        <v>0.8176215360000002</v>
      </c>
      <c r="AT99">
        <f t="shared" si="2"/>
        <v>0.27735705724999982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2.5741851999999961E-2</v>
      </c>
      <c r="AZ99">
        <f t="shared" si="3"/>
        <v>2.6070094750000002E-2</v>
      </c>
      <c r="BA99">
        <f t="shared" si="3"/>
        <v>2.3301646999999981E-2</v>
      </c>
      <c r="BB99">
        <f t="shared" si="3"/>
        <v>3.4602000000000008E-2</v>
      </c>
      <c r="BC99">
        <f t="shared" si="3"/>
        <v>2.577939999999999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68.206524980249981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32.309038999999999</v>
      </c>
      <c r="H3">
        <v>0</v>
      </c>
      <c r="I3">
        <v>0</v>
      </c>
      <c r="J3">
        <v>19.092721000000001</v>
      </c>
      <c r="K3">
        <v>656.57511199999999</v>
      </c>
      <c r="L3">
        <v>636.31111099999998</v>
      </c>
      <c r="M3">
        <v>90.259103999999994</v>
      </c>
      <c r="N3">
        <v>115.66744799999999</v>
      </c>
      <c r="O3">
        <v>121.185605</v>
      </c>
      <c r="P3">
        <v>133.09648899999999</v>
      </c>
      <c r="Q3">
        <v>15.911697</v>
      </c>
      <c r="R3">
        <v>41.63796</v>
      </c>
      <c r="S3">
        <v>19.951982000000001</v>
      </c>
      <c r="T3">
        <v>0</v>
      </c>
      <c r="U3">
        <v>337.52861999999999</v>
      </c>
      <c r="V3">
        <v>17.536429999999999</v>
      </c>
      <c r="W3">
        <v>39.859292000000003</v>
      </c>
      <c r="X3">
        <v>141.463446</v>
      </c>
      <c r="Y3">
        <v>0</v>
      </c>
      <c r="Z3">
        <v>6.3388350000000004</v>
      </c>
      <c r="AA3">
        <v>40.765622999999998</v>
      </c>
      <c r="AB3">
        <v>40.491408999999997</v>
      </c>
      <c r="AC3">
        <v>29.570779000000002</v>
      </c>
      <c r="AD3">
        <v>9.2576999999999998</v>
      </c>
      <c r="AE3">
        <v>50.282029000000001</v>
      </c>
      <c r="AF3">
        <v>8.166506</v>
      </c>
      <c r="AG3">
        <v>40.408206</v>
      </c>
      <c r="AH3">
        <v>118.352836</v>
      </c>
      <c r="AI3">
        <v>0</v>
      </c>
      <c r="AJ3">
        <v>0</v>
      </c>
      <c r="AK3">
        <v>53.779741999999999</v>
      </c>
      <c r="AL3">
        <v>82.156096000000005</v>
      </c>
      <c r="AM3">
        <v>16.044750000000001</v>
      </c>
      <c r="AN3">
        <v>0.97628199999999998</v>
      </c>
      <c r="AO3">
        <v>0</v>
      </c>
      <c r="AP3">
        <v>0.24779699999999999</v>
      </c>
      <c r="AQ3">
        <v>25.412092000000001</v>
      </c>
      <c r="AR3">
        <v>36.304819000000002</v>
      </c>
      <c r="AS3">
        <v>33.308487999999997</v>
      </c>
      <c r="AT3">
        <v>11.161004</v>
      </c>
      <c r="AU3">
        <v>0</v>
      </c>
      <c r="AV3">
        <v>0</v>
      </c>
      <c r="AW3">
        <v>0</v>
      </c>
      <c r="AX3">
        <v>0</v>
      </c>
      <c r="AY3">
        <v>0.70426900000000003</v>
      </c>
      <c r="AZ3">
        <v>1.174722</v>
      </c>
      <c r="BA3">
        <v>1.3459209999999999</v>
      </c>
      <c r="BB3">
        <v>1.347048</v>
      </c>
      <c r="BC3">
        <v>136.01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3161.9930090000016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32.309038999999999</v>
      </c>
      <c r="H4">
        <v>0</v>
      </c>
      <c r="I4">
        <v>0</v>
      </c>
      <c r="J4">
        <v>10.850349</v>
      </c>
      <c r="K4">
        <v>656.57511199999999</v>
      </c>
      <c r="L4">
        <v>636.31111099999998</v>
      </c>
      <c r="M4">
        <v>90.259103999999994</v>
      </c>
      <c r="N4">
        <v>115.66744799999999</v>
      </c>
      <c r="O4">
        <v>121.185605</v>
      </c>
      <c r="P4">
        <v>133.09648899999999</v>
      </c>
      <c r="Q4">
        <v>15.911697</v>
      </c>
      <c r="R4">
        <v>41.63796</v>
      </c>
      <c r="S4">
        <v>19.951982000000001</v>
      </c>
      <c r="T4">
        <v>0</v>
      </c>
      <c r="U4">
        <v>337.52861999999999</v>
      </c>
      <c r="V4">
        <v>17.545007999999999</v>
      </c>
      <c r="W4">
        <v>42.267026999999999</v>
      </c>
      <c r="X4">
        <v>141.463446</v>
      </c>
      <c r="Y4">
        <v>0</v>
      </c>
      <c r="Z4">
        <v>6.3388350000000004</v>
      </c>
      <c r="AA4">
        <v>40.765622999999998</v>
      </c>
      <c r="AB4">
        <v>40.491408999999997</v>
      </c>
      <c r="AC4">
        <v>29.570779000000002</v>
      </c>
      <c r="AD4">
        <v>9.2576999999999998</v>
      </c>
      <c r="AE4">
        <v>50.282029000000001</v>
      </c>
      <c r="AF4">
        <v>8.166506</v>
      </c>
      <c r="AG4">
        <v>40.408206</v>
      </c>
      <c r="AH4">
        <v>118.352836</v>
      </c>
      <c r="AI4">
        <v>0</v>
      </c>
      <c r="AJ4">
        <v>0</v>
      </c>
      <c r="AK4">
        <v>53.779741999999999</v>
      </c>
      <c r="AL4">
        <v>82.156096000000005</v>
      </c>
      <c r="AM4">
        <v>16.044750000000001</v>
      </c>
      <c r="AN4">
        <v>0.97628199999999998</v>
      </c>
      <c r="AO4">
        <v>0</v>
      </c>
      <c r="AP4">
        <v>0.24779699999999999</v>
      </c>
      <c r="AQ4">
        <v>25.412092000000001</v>
      </c>
      <c r="AR4">
        <v>36.304819000000002</v>
      </c>
      <c r="AS4">
        <v>33.308487999999997</v>
      </c>
      <c r="AT4">
        <v>11.161004</v>
      </c>
      <c r="AU4">
        <v>0</v>
      </c>
      <c r="AV4">
        <v>0</v>
      </c>
      <c r="AW4">
        <v>0</v>
      </c>
      <c r="AX4">
        <v>0</v>
      </c>
      <c r="AY4">
        <v>0.70426900000000003</v>
      </c>
      <c r="AZ4">
        <v>1.0679289999999999</v>
      </c>
      <c r="BA4">
        <v>1.3459209999999999</v>
      </c>
      <c r="BB4">
        <v>1.347048</v>
      </c>
      <c r="BC4">
        <v>136.01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3156.0601570000008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32.309038999999999</v>
      </c>
      <c r="H5">
        <v>0</v>
      </c>
      <c r="I5">
        <v>0</v>
      </c>
      <c r="J5">
        <v>3.2755299999999998</v>
      </c>
      <c r="K5">
        <v>656.57511199999999</v>
      </c>
      <c r="L5">
        <v>636.31111099999998</v>
      </c>
      <c r="M5">
        <v>90.259103999999994</v>
      </c>
      <c r="N5">
        <v>115.66744799999999</v>
      </c>
      <c r="O5">
        <v>121.185605</v>
      </c>
      <c r="P5">
        <v>133.09648899999999</v>
      </c>
      <c r="Q5">
        <v>15.911697</v>
      </c>
      <c r="R5">
        <v>41.63796</v>
      </c>
      <c r="S5">
        <v>19.951982000000001</v>
      </c>
      <c r="T5">
        <v>0</v>
      </c>
      <c r="U5">
        <v>337.52861999999999</v>
      </c>
      <c r="V5">
        <v>17.545007999999999</v>
      </c>
      <c r="W5">
        <v>42.267026999999999</v>
      </c>
      <c r="X5">
        <v>141.463446</v>
      </c>
      <c r="Y5">
        <v>0</v>
      </c>
      <c r="Z5">
        <v>6.3388350000000004</v>
      </c>
      <c r="AA5">
        <v>40.765622999999998</v>
      </c>
      <c r="AB5">
        <v>40.491408999999997</v>
      </c>
      <c r="AC5">
        <v>29.570779000000002</v>
      </c>
      <c r="AD5">
        <v>9.2576999999999998</v>
      </c>
      <c r="AE5">
        <v>50.282029000000001</v>
      </c>
      <c r="AF5">
        <v>8.166506</v>
      </c>
      <c r="AG5">
        <v>40.408206</v>
      </c>
      <c r="AH5">
        <v>94.682267999999993</v>
      </c>
      <c r="AI5">
        <v>0</v>
      </c>
      <c r="AJ5">
        <v>0</v>
      </c>
      <c r="AK5">
        <v>53.779741999999999</v>
      </c>
      <c r="AL5">
        <v>82.156096000000005</v>
      </c>
      <c r="AM5">
        <v>16.044750000000001</v>
      </c>
      <c r="AN5">
        <v>0.97628199999999998</v>
      </c>
      <c r="AO5">
        <v>0</v>
      </c>
      <c r="AP5">
        <v>0.24779699999999999</v>
      </c>
      <c r="AQ5">
        <v>25.412092000000001</v>
      </c>
      <c r="AR5">
        <v>36.304819000000002</v>
      </c>
      <c r="AS5">
        <v>33.308487999999997</v>
      </c>
      <c r="AT5">
        <v>11.161004</v>
      </c>
      <c r="AU5">
        <v>0</v>
      </c>
      <c r="AV5">
        <v>0</v>
      </c>
      <c r="AW5">
        <v>0</v>
      </c>
      <c r="AX5">
        <v>0</v>
      </c>
      <c r="AY5">
        <v>0.70426900000000003</v>
      </c>
      <c r="AZ5">
        <v>1.0679289999999999</v>
      </c>
      <c r="BA5">
        <v>1.0767370000000001</v>
      </c>
      <c r="BB5">
        <v>1.347048</v>
      </c>
      <c r="BC5">
        <v>136.01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3124.5455860000002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32.309038999999999</v>
      </c>
      <c r="H6">
        <v>0</v>
      </c>
      <c r="I6">
        <v>0</v>
      </c>
      <c r="J6">
        <v>0</v>
      </c>
      <c r="K6">
        <v>656.57511199999999</v>
      </c>
      <c r="L6">
        <v>636.31111099999998</v>
      </c>
      <c r="M6">
        <v>90.259103999999994</v>
      </c>
      <c r="N6">
        <v>115.66744799999999</v>
      </c>
      <c r="O6">
        <v>121.185605</v>
      </c>
      <c r="P6">
        <v>133.09648899999999</v>
      </c>
      <c r="Q6">
        <v>15.911697</v>
      </c>
      <c r="R6">
        <v>41.63796</v>
      </c>
      <c r="S6">
        <v>19.951982000000001</v>
      </c>
      <c r="T6">
        <v>0</v>
      </c>
      <c r="U6">
        <v>337.52861999999999</v>
      </c>
      <c r="V6">
        <v>17.545007999999999</v>
      </c>
      <c r="W6">
        <v>42.267026999999999</v>
      </c>
      <c r="X6">
        <v>141.463446</v>
      </c>
      <c r="Y6">
        <v>0</v>
      </c>
      <c r="Z6">
        <v>6.3388350000000004</v>
      </c>
      <c r="AA6">
        <v>40.765622999999998</v>
      </c>
      <c r="AB6">
        <v>40.491408999999997</v>
      </c>
      <c r="AC6">
        <v>29.570779000000002</v>
      </c>
      <c r="AD6">
        <v>9.2576999999999998</v>
      </c>
      <c r="AE6">
        <v>50.282029000000001</v>
      </c>
      <c r="AF6">
        <v>8.166506</v>
      </c>
      <c r="AG6">
        <v>40.408206</v>
      </c>
      <c r="AH6">
        <v>94.682267999999993</v>
      </c>
      <c r="AI6">
        <v>0</v>
      </c>
      <c r="AJ6">
        <v>0</v>
      </c>
      <c r="AK6">
        <v>53.779741999999999</v>
      </c>
      <c r="AL6">
        <v>82.156096000000005</v>
      </c>
      <c r="AM6">
        <v>16.044750000000001</v>
      </c>
      <c r="AN6">
        <v>0.97628199999999998</v>
      </c>
      <c r="AO6">
        <v>0</v>
      </c>
      <c r="AP6">
        <v>0.24779699999999999</v>
      </c>
      <c r="AQ6">
        <v>25.412092000000001</v>
      </c>
      <c r="AR6">
        <v>36.304819000000002</v>
      </c>
      <c r="AS6">
        <v>33.308487999999997</v>
      </c>
      <c r="AT6">
        <v>11.161004</v>
      </c>
      <c r="AU6">
        <v>0</v>
      </c>
      <c r="AV6">
        <v>0</v>
      </c>
      <c r="AW6">
        <v>0</v>
      </c>
      <c r="AX6">
        <v>0</v>
      </c>
      <c r="AY6">
        <v>0.70426900000000003</v>
      </c>
      <c r="AZ6">
        <v>0.58736100000000002</v>
      </c>
      <c r="BA6">
        <v>1.0767370000000001</v>
      </c>
      <c r="BB6">
        <v>1.347048</v>
      </c>
      <c r="BC6">
        <v>136.01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3120.7894880000003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32.309038999999999</v>
      </c>
      <c r="H7">
        <v>0</v>
      </c>
      <c r="I7">
        <v>0</v>
      </c>
      <c r="J7">
        <v>0</v>
      </c>
      <c r="K7">
        <v>656.57511199999999</v>
      </c>
      <c r="L7">
        <v>636.31111099999998</v>
      </c>
      <c r="M7">
        <v>90.259103999999994</v>
      </c>
      <c r="N7">
        <v>115.66744799999999</v>
      </c>
      <c r="O7">
        <v>121.185605</v>
      </c>
      <c r="P7">
        <v>133.09648899999999</v>
      </c>
      <c r="Q7">
        <v>15.911697</v>
      </c>
      <c r="R7">
        <v>41.63796</v>
      </c>
      <c r="S7">
        <v>19.951982000000001</v>
      </c>
      <c r="T7">
        <v>0</v>
      </c>
      <c r="U7">
        <v>337.52861999999999</v>
      </c>
      <c r="V7">
        <v>17.545007999999999</v>
      </c>
      <c r="W7">
        <v>42.267026999999999</v>
      </c>
      <c r="X7">
        <v>141.463446</v>
      </c>
      <c r="Y7">
        <v>0</v>
      </c>
      <c r="Z7">
        <v>12.677671</v>
      </c>
      <c r="AA7">
        <v>27.125124</v>
      </c>
      <c r="AB7">
        <v>40.491408999999997</v>
      </c>
      <c r="AC7">
        <v>29.570779000000002</v>
      </c>
      <c r="AD7">
        <v>9.2576999999999998</v>
      </c>
      <c r="AE7">
        <v>50.282029000000001</v>
      </c>
      <c r="AF7">
        <v>8.166506</v>
      </c>
      <c r="AG7">
        <v>40.408206</v>
      </c>
      <c r="AH7">
        <v>76.665803999999994</v>
      </c>
      <c r="AI7">
        <v>0</v>
      </c>
      <c r="AJ7">
        <v>0</v>
      </c>
      <c r="AK7">
        <v>53.779741999999999</v>
      </c>
      <c r="AL7">
        <v>82.156096000000005</v>
      </c>
      <c r="AM7">
        <v>16.044750000000001</v>
      </c>
      <c r="AN7">
        <v>0.97628199999999998</v>
      </c>
      <c r="AO7">
        <v>0</v>
      </c>
      <c r="AP7">
        <v>0</v>
      </c>
      <c r="AQ7">
        <v>25.412092000000001</v>
      </c>
      <c r="AR7">
        <v>36.304819000000002</v>
      </c>
      <c r="AS7">
        <v>33.308487999999997</v>
      </c>
      <c r="AT7">
        <v>11.078109</v>
      </c>
      <c r="AU7">
        <v>0</v>
      </c>
      <c r="AV7">
        <v>0</v>
      </c>
      <c r="AW7">
        <v>0</v>
      </c>
      <c r="AX7">
        <v>0</v>
      </c>
      <c r="AY7">
        <v>0.70426900000000003</v>
      </c>
      <c r="AZ7">
        <v>0</v>
      </c>
      <c r="BA7">
        <v>0.86997100000000005</v>
      </c>
      <c r="BB7">
        <v>1.347048</v>
      </c>
      <c r="BC7">
        <v>136.01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3094.3465420000011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32.309038999999999</v>
      </c>
      <c r="H8">
        <v>0</v>
      </c>
      <c r="I8">
        <v>0</v>
      </c>
      <c r="J8">
        <v>0</v>
      </c>
      <c r="K8">
        <v>656.57511199999999</v>
      </c>
      <c r="L8">
        <v>636.31111099999998</v>
      </c>
      <c r="M8">
        <v>90.259103999999994</v>
      </c>
      <c r="N8">
        <v>115.66744799999999</v>
      </c>
      <c r="O8">
        <v>121.185605</v>
      </c>
      <c r="P8">
        <v>133.09648899999999</v>
      </c>
      <c r="Q8">
        <v>15.911697</v>
      </c>
      <c r="R8">
        <v>41.63796</v>
      </c>
      <c r="S8">
        <v>19.951982000000001</v>
      </c>
      <c r="T8">
        <v>0</v>
      </c>
      <c r="U8">
        <v>337.52861999999999</v>
      </c>
      <c r="V8">
        <v>17.545007999999999</v>
      </c>
      <c r="W8">
        <v>42.267026999999999</v>
      </c>
      <c r="X8">
        <v>141.463446</v>
      </c>
      <c r="Y8">
        <v>0</v>
      </c>
      <c r="Z8">
        <v>12.677671</v>
      </c>
      <c r="AA8">
        <v>13.588540999999999</v>
      </c>
      <c r="AB8">
        <v>40.491408999999997</v>
      </c>
      <c r="AC8">
        <v>29.570779000000002</v>
      </c>
      <c r="AD8">
        <v>9.2576999999999998</v>
      </c>
      <c r="AE8">
        <v>50.282029000000001</v>
      </c>
      <c r="AF8">
        <v>8.166506</v>
      </c>
      <c r="AG8">
        <v>40.408206</v>
      </c>
      <c r="AH8">
        <v>76.665803999999994</v>
      </c>
      <c r="AI8">
        <v>0</v>
      </c>
      <c r="AJ8">
        <v>0</v>
      </c>
      <c r="AK8">
        <v>53.779741999999999</v>
      </c>
      <c r="AL8">
        <v>82.156096000000005</v>
      </c>
      <c r="AM8">
        <v>16.044750000000001</v>
      </c>
      <c r="AN8">
        <v>0.97628199999999998</v>
      </c>
      <c r="AO8">
        <v>0</v>
      </c>
      <c r="AP8">
        <v>0</v>
      </c>
      <c r="AQ8">
        <v>25.412092000000001</v>
      </c>
      <c r="AR8">
        <v>36.304819000000002</v>
      </c>
      <c r="AS8">
        <v>33.308487999999997</v>
      </c>
      <c r="AT8">
        <v>10.77481</v>
      </c>
      <c r="AU8">
        <v>0</v>
      </c>
      <c r="AV8">
        <v>0</v>
      </c>
      <c r="AW8">
        <v>0</v>
      </c>
      <c r="AX8">
        <v>0</v>
      </c>
      <c r="AY8">
        <v>0.70426900000000003</v>
      </c>
      <c r="AZ8">
        <v>0</v>
      </c>
      <c r="BA8">
        <v>0.86997100000000005</v>
      </c>
      <c r="BB8">
        <v>1.347048</v>
      </c>
      <c r="BC8">
        <v>136.01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3080.5066600000009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32.309038999999999</v>
      </c>
      <c r="H9">
        <v>0</v>
      </c>
      <c r="I9">
        <v>0</v>
      </c>
      <c r="J9">
        <v>0</v>
      </c>
      <c r="K9">
        <v>656.57511199999999</v>
      </c>
      <c r="L9">
        <v>636.31111099999998</v>
      </c>
      <c r="M9">
        <v>90.259103999999994</v>
      </c>
      <c r="N9">
        <v>115.66744799999999</v>
      </c>
      <c r="O9">
        <v>121.185605</v>
      </c>
      <c r="P9">
        <v>133.09648899999999</v>
      </c>
      <c r="Q9">
        <v>15.911697</v>
      </c>
      <c r="R9">
        <v>41.63796</v>
      </c>
      <c r="S9">
        <v>19.951982000000001</v>
      </c>
      <c r="T9">
        <v>0</v>
      </c>
      <c r="U9">
        <v>337.52861999999999</v>
      </c>
      <c r="V9">
        <v>17.545007999999999</v>
      </c>
      <c r="W9">
        <v>42.267026999999999</v>
      </c>
      <c r="X9">
        <v>141.463446</v>
      </c>
      <c r="Y9">
        <v>0</v>
      </c>
      <c r="Z9">
        <v>12.677671</v>
      </c>
      <c r="AA9">
        <v>13.588540999999999</v>
      </c>
      <c r="AB9">
        <v>40.491408999999997</v>
      </c>
      <c r="AC9">
        <v>29.570779000000002</v>
      </c>
      <c r="AD9">
        <v>9.2576999999999998</v>
      </c>
      <c r="AE9">
        <v>50.282029000000001</v>
      </c>
      <c r="AF9">
        <v>8.166506</v>
      </c>
      <c r="AG9">
        <v>40.408206</v>
      </c>
      <c r="AH9">
        <v>76.665803999999994</v>
      </c>
      <c r="AI9">
        <v>3.2381760000000002</v>
      </c>
      <c r="AJ9">
        <v>0</v>
      </c>
      <c r="AK9">
        <v>53.779741999999999</v>
      </c>
      <c r="AL9">
        <v>82.156096000000005</v>
      </c>
      <c r="AM9">
        <v>16.044750000000001</v>
      </c>
      <c r="AN9">
        <v>0.97628199999999998</v>
      </c>
      <c r="AO9">
        <v>0</v>
      </c>
      <c r="AP9">
        <v>0</v>
      </c>
      <c r="AQ9">
        <v>25.412092000000001</v>
      </c>
      <c r="AR9">
        <v>36.304819000000002</v>
      </c>
      <c r="AS9">
        <v>32.762445999999997</v>
      </c>
      <c r="AT9">
        <v>11.161004</v>
      </c>
      <c r="AU9">
        <v>0</v>
      </c>
      <c r="AV9">
        <v>0</v>
      </c>
      <c r="AW9">
        <v>0</v>
      </c>
      <c r="AX9">
        <v>0</v>
      </c>
      <c r="AY9">
        <v>0.70426900000000003</v>
      </c>
      <c r="AZ9">
        <v>0</v>
      </c>
      <c r="BA9">
        <v>0.86997100000000005</v>
      </c>
      <c r="BB9">
        <v>1.347048</v>
      </c>
      <c r="BC9">
        <v>136.01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3083.5849880000014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32.309038999999999</v>
      </c>
      <c r="H10">
        <v>0</v>
      </c>
      <c r="I10">
        <v>0</v>
      </c>
      <c r="J10">
        <v>0</v>
      </c>
      <c r="K10">
        <v>656.57511199999999</v>
      </c>
      <c r="L10">
        <v>636.31111099999998</v>
      </c>
      <c r="M10">
        <v>90.259103999999994</v>
      </c>
      <c r="N10">
        <v>115.66744799999999</v>
      </c>
      <c r="O10">
        <v>121.185605</v>
      </c>
      <c r="P10">
        <v>133.09648899999999</v>
      </c>
      <c r="Q10">
        <v>15.911697</v>
      </c>
      <c r="R10">
        <v>41.63796</v>
      </c>
      <c r="S10">
        <v>19.951982000000001</v>
      </c>
      <c r="T10">
        <v>0</v>
      </c>
      <c r="U10">
        <v>337.52861999999999</v>
      </c>
      <c r="V10">
        <v>17.545007999999999</v>
      </c>
      <c r="W10">
        <v>42.267026999999999</v>
      </c>
      <c r="X10">
        <v>141.463446</v>
      </c>
      <c r="Y10">
        <v>0</v>
      </c>
      <c r="Z10">
        <v>12.677671</v>
      </c>
      <c r="AA10">
        <v>13.588540999999999</v>
      </c>
      <c r="AB10">
        <v>40.491408999999997</v>
      </c>
      <c r="AC10">
        <v>29.570779000000002</v>
      </c>
      <c r="AD10">
        <v>9.2576999999999998</v>
      </c>
      <c r="AE10">
        <v>50.282029000000001</v>
      </c>
      <c r="AF10">
        <v>8.166506</v>
      </c>
      <c r="AG10">
        <v>40.408206</v>
      </c>
      <c r="AH10">
        <v>76.665803999999994</v>
      </c>
      <c r="AI10">
        <v>3.2381760000000002</v>
      </c>
      <c r="AJ10">
        <v>0</v>
      </c>
      <c r="AK10">
        <v>53.779741999999999</v>
      </c>
      <c r="AL10">
        <v>82.156096000000005</v>
      </c>
      <c r="AM10">
        <v>16.044750000000001</v>
      </c>
      <c r="AN10">
        <v>0.97628199999999998</v>
      </c>
      <c r="AO10">
        <v>0</v>
      </c>
      <c r="AP10">
        <v>0</v>
      </c>
      <c r="AQ10">
        <v>25.412092000000001</v>
      </c>
      <c r="AR10">
        <v>36.304819000000002</v>
      </c>
      <c r="AS10">
        <v>32.762445999999997</v>
      </c>
      <c r="AT10">
        <v>11.161004</v>
      </c>
      <c r="AU10">
        <v>0</v>
      </c>
      <c r="AV10">
        <v>0</v>
      </c>
      <c r="AW10">
        <v>0</v>
      </c>
      <c r="AX10">
        <v>0</v>
      </c>
      <c r="AY10">
        <v>0.70426900000000003</v>
      </c>
      <c r="AZ10">
        <v>0</v>
      </c>
      <c r="BA10">
        <v>0.86997100000000005</v>
      </c>
      <c r="BB10">
        <v>1.347048</v>
      </c>
      <c r="BC10">
        <v>136.01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3083.5849880000014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3.5312000000000003E-2</v>
      </c>
      <c r="H11">
        <v>0</v>
      </c>
      <c r="I11">
        <v>0</v>
      </c>
      <c r="J11">
        <v>0</v>
      </c>
      <c r="K11">
        <v>618.215283</v>
      </c>
      <c r="L11">
        <v>636.31111099999998</v>
      </c>
      <c r="M11">
        <v>90.259103999999994</v>
      </c>
      <c r="N11">
        <v>115.66744799999999</v>
      </c>
      <c r="O11">
        <v>121.185605</v>
      </c>
      <c r="P11">
        <v>133.09648899999999</v>
      </c>
      <c r="Q11">
        <v>15.911697</v>
      </c>
      <c r="R11">
        <v>41.63796</v>
      </c>
      <c r="S11">
        <v>19.951982000000001</v>
      </c>
      <c r="T11">
        <v>0</v>
      </c>
      <c r="U11">
        <v>337.52861999999999</v>
      </c>
      <c r="V11">
        <v>17.545007999999999</v>
      </c>
      <c r="W11">
        <v>42.267026999999999</v>
      </c>
      <c r="X11">
        <v>141.463446</v>
      </c>
      <c r="Y11">
        <v>0</v>
      </c>
      <c r="Z11">
        <v>12.677671</v>
      </c>
      <c r="AA11">
        <v>13.588540999999999</v>
      </c>
      <c r="AB11">
        <v>40.491408999999997</v>
      </c>
      <c r="AC11">
        <v>29.570779000000002</v>
      </c>
      <c r="AD11">
        <v>9.2576999999999998</v>
      </c>
      <c r="AE11">
        <v>50.282029000000001</v>
      </c>
      <c r="AF11">
        <v>8.166506</v>
      </c>
      <c r="AG11">
        <v>40.408206</v>
      </c>
      <c r="AH11">
        <v>94.682267999999993</v>
      </c>
      <c r="AI11">
        <v>3.2381760000000002</v>
      </c>
      <c r="AJ11">
        <v>0</v>
      </c>
      <c r="AK11">
        <v>53.779741999999999</v>
      </c>
      <c r="AL11">
        <v>82.156096000000005</v>
      </c>
      <c r="AM11">
        <v>16.044750000000001</v>
      </c>
      <c r="AN11">
        <v>0.97628199999999998</v>
      </c>
      <c r="AO11">
        <v>0</v>
      </c>
      <c r="AP11">
        <v>0</v>
      </c>
      <c r="AQ11">
        <v>25.412092000000001</v>
      </c>
      <c r="AR11">
        <v>36.304819000000002</v>
      </c>
      <c r="AS11">
        <v>32.762445999999997</v>
      </c>
      <c r="AT11">
        <v>10.421048000000001</v>
      </c>
      <c r="AU11">
        <v>0</v>
      </c>
      <c r="AV11">
        <v>0</v>
      </c>
      <c r="AW11">
        <v>0</v>
      </c>
      <c r="AX11">
        <v>0</v>
      </c>
      <c r="AY11">
        <v>0.70426900000000003</v>
      </c>
      <c r="AZ11">
        <v>0</v>
      </c>
      <c r="BA11">
        <v>1.0767370000000001</v>
      </c>
      <c r="BB11">
        <v>1.347048</v>
      </c>
      <c r="BC11">
        <v>136.01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3030.4347060000009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572.75688300000002</v>
      </c>
      <c r="L12">
        <v>636.31111099999998</v>
      </c>
      <c r="M12">
        <v>90.259103999999994</v>
      </c>
      <c r="N12">
        <v>115.66744799999999</v>
      </c>
      <c r="O12">
        <v>121.185605</v>
      </c>
      <c r="P12">
        <v>133.09648899999999</v>
      </c>
      <c r="Q12">
        <v>15.911697</v>
      </c>
      <c r="R12">
        <v>41.63796</v>
      </c>
      <c r="S12">
        <v>19.951982000000001</v>
      </c>
      <c r="T12">
        <v>0</v>
      </c>
      <c r="U12">
        <v>337.52861999999999</v>
      </c>
      <c r="V12">
        <v>17.545007999999999</v>
      </c>
      <c r="W12">
        <v>42.267026999999999</v>
      </c>
      <c r="X12">
        <v>141.463446</v>
      </c>
      <c r="Y12">
        <v>0</v>
      </c>
      <c r="Z12">
        <v>12.677671</v>
      </c>
      <c r="AA12">
        <v>13.588540999999999</v>
      </c>
      <c r="AB12">
        <v>40.491408999999997</v>
      </c>
      <c r="AC12">
        <v>29.570779000000002</v>
      </c>
      <c r="AD12">
        <v>9.2576999999999998</v>
      </c>
      <c r="AE12">
        <v>50.282029000000001</v>
      </c>
      <c r="AF12">
        <v>8.166506</v>
      </c>
      <c r="AG12">
        <v>40.408206</v>
      </c>
      <c r="AH12">
        <v>94.682267999999993</v>
      </c>
      <c r="AI12">
        <v>3.2381760000000002</v>
      </c>
      <c r="AJ12">
        <v>0</v>
      </c>
      <c r="AK12">
        <v>53.779741999999999</v>
      </c>
      <c r="AL12">
        <v>82.156096000000005</v>
      </c>
      <c r="AM12">
        <v>16.044750000000001</v>
      </c>
      <c r="AN12">
        <v>0.97628199999999998</v>
      </c>
      <c r="AO12">
        <v>0</v>
      </c>
      <c r="AP12">
        <v>0</v>
      </c>
      <c r="AQ12">
        <v>25.412092000000001</v>
      </c>
      <c r="AR12">
        <v>38.440396999999997</v>
      </c>
      <c r="AS12">
        <v>32.762445999999997</v>
      </c>
      <c r="AT12">
        <v>11.161004</v>
      </c>
      <c r="AU12">
        <v>0</v>
      </c>
      <c r="AV12">
        <v>0</v>
      </c>
      <c r="AW12">
        <v>0</v>
      </c>
      <c r="AX12">
        <v>0</v>
      </c>
      <c r="AY12">
        <v>0.70426900000000003</v>
      </c>
      <c r="AZ12">
        <v>0</v>
      </c>
      <c r="BA12">
        <v>1.0767370000000001</v>
      </c>
      <c r="BB12">
        <v>1.347048</v>
      </c>
      <c r="BC12">
        <v>136.01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2987.8165280000003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543.74088300000005</v>
      </c>
      <c r="L13">
        <v>636.31111099999998</v>
      </c>
      <c r="M13">
        <v>90.259103999999994</v>
      </c>
      <c r="N13">
        <v>115.66744799999999</v>
      </c>
      <c r="O13">
        <v>121.185605</v>
      </c>
      <c r="P13">
        <v>133.09648899999999</v>
      </c>
      <c r="Q13">
        <v>15.911697</v>
      </c>
      <c r="R13">
        <v>41.63796</v>
      </c>
      <c r="S13">
        <v>19.951982000000001</v>
      </c>
      <c r="T13">
        <v>0</v>
      </c>
      <c r="U13">
        <v>337.52861999999999</v>
      </c>
      <c r="V13">
        <v>17.545007999999999</v>
      </c>
      <c r="W13">
        <v>42.267026999999999</v>
      </c>
      <c r="X13">
        <v>141.463446</v>
      </c>
      <c r="Y13">
        <v>0</v>
      </c>
      <c r="Z13">
        <v>12.677671</v>
      </c>
      <c r="AA13">
        <v>13.588540999999999</v>
      </c>
      <c r="AB13">
        <v>40.491408999999997</v>
      </c>
      <c r="AC13">
        <v>29.570779000000002</v>
      </c>
      <c r="AD13">
        <v>9.2576999999999998</v>
      </c>
      <c r="AE13">
        <v>50.282029000000001</v>
      </c>
      <c r="AF13">
        <v>8.166506</v>
      </c>
      <c r="AG13">
        <v>40.408206</v>
      </c>
      <c r="AH13">
        <v>94.682267999999993</v>
      </c>
      <c r="AI13">
        <v>3.2381760000000002</v>
      </c>
      <c r="AJ13">
        <v>0</v>
      </c>
      <c r="AK13">
        <v>53.779741999999999</v>
      </c>
      <c r="AL13">
        <v>82.156096000000005</v>
      </c>
      <c r="AM13">
        <v>16.044750000000001</v>
      </c>
      <c r="AN13">
        <v>0.97628199999999998</v>
      </c>
      <c r="AO13">
        <v>0</v>
      </c>
      <c r="AP13">
        <v>0</v>
      </c>
      <c r="AQ13">
        <v>25.412092000000001</v>
      </c>
      <c r="AR13">
        <v>38.440396999999997</v>
      </c>
      <c r="AS13">
        <v>32.762445999999997</v>
      </c>
      <c r="AT13">
        <v>11.161004</v>
      </c>
      <c r="AU13">
        <v>0</v>
      </c>
      <c r="AV13">
        <v>0</v>
      </c>
      <c r="AW13">
        <v>0</v>
      </c>
      <c r="AX13">
        <v>0</v>
      </c>
      <c r="AY13">
        <v>0.70426900000000003</v>
      </c>
      <c r="AZ13">
        <v>0</v>
      </c>
      <c r="BA13">
        <v>1.0767370000000001</v>
      </c>
      <c r="BB13">
        <v>1.347048</v>
      </c>
      <c r="BC13">
        <v>136.01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2958.8005280000007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514.72488299999998</v>
      </c>
      <c r="L14">
        <v>636.31111099999998</v>
      </c>
      <c r="M14">
        <v>90.259103999999994</v>
      </c>
      <c r="N14">
        <v>115.66744799999999</v>
      </c>
      <c r="O14">
        <v>121.185605</v>
      </c>
      <c r="P14">
        <v>133.09648899999999</v>
      </c>
      <c r="Q14">
        <v>15.911697</v>
      </c>
      <c r="R14">
        <v>41.63796</v>
      </c>
      <c r="S14">
        <v>19.951982000000001</v>
      </c>
      <c r="T14">
        <v>0</v>
      </c>
      <c r="U14">
        <v>337.52861999999999</v>
      </c>
      <c r="V14">
        <v>17.545007999999999</v>
      </c>
      <c r="W14">
        <v>42.267026999999999</v>
      </c>
      <c r="X14">
        <v>141.463446</v>
      </c>
      <c r="Y14">
        <v>0</v>
      </c>
      <c r="Z14">
        <v>12.677671</v>
      </c>
      <c r="AA14">
        <v>13.588540999999999</v>
      </c>
      <c r="AB14">
        <v>40.491408999999997</v>
      </c>
      <c r="AC14">
        <v>29.570779000000002</v>
      </c>
      <c r="AD14">
        <v>9.2576999999999998</v>
      </c>
      <c r="AE14">
        <v>50.282029000000001</v>
      </c>
      <c r="AF14">
        <v>8.166506</v>
      </c>
      <c r="AG14">
        <v>40.408206</v>
      </c>
      <c r="AH14">
        <v>94.682267999999993</v>
      </c>
      <c r="AI14">
        <v>3.2381760000000002</v>
      </c>
      <c r="AJ14">
        <v>0</v>
      </c>
      <c r="AK14">
        <v>53.779741999999999</v>
      </c>
      <c r="AL14">
        <v>82.156096000000005</v>
      </c>
      <c r="AM14">
        <v>16.044750000000001</v>
      </c>
      <c r="AN14">
        <v>0.97628199999999998</v>
      </c>
      <c r="AO14">
        <v>0</v>
      </c>
      <c r="AP14">
        <v>0</v>
      </c>
      <c r="AQ14">
        <v>25.412092000000001</v>
      </c>
      <c r="AR14">
        <v>36.304819000000002</v>
      </c>
      <c r="AS14">
        <v>32.762445999999997</v>
      </c>
      <c r="AT14">
        <v>11.161004</v>
      </c>
      <c r="AU14">
        <v>0</v>
      </c>
      <c r="AV14">
        <v>0</v>
      </c>
      <c r="AW14">
        <v>0</v>
      </c>
      <c r="AX14">
        <v>0</v>
      </c>
      <c r="AY14">
        <v>0.70426900000000003</v>
      </c>
      <c r="AZ14">
        <v>0</v>
      </c>
      <c r="BA14">
        <v>1.0767370000000001</v>
      </c>
      <c r="BB14">
        <v>1.347048</v>
      </c>
      <c r="BC14">
        <v>136.01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2927.6489500000007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517.62648300000001</v>
      </c>
      <c r="L15">
        <v>560.39210100000003</v>
      </c>
      <c r="M15">
        <v>90.259103999999994</v>
      </c>
      <c r="N15">
        <v>115.66744799999999</v>
      </c>
      <c r="O15">
        <v>121.185605</v>
      </c>
      <c r="P15">
        <v>133.09648899999999</v>
      </c>
      <c r="Q15">
        <v>15.911697</v>
      </c>
      <c r="R15">
        <v>41.63796</v>
      </c>
      <c r="S15">
        <v>19.951982000000001</v>
      </c>
      <c r="T15">
        <v>0</v>
      </c>
      <c r="U15">
        <v>337.52861999999999</v>
      </c>
      <c r="V15">
        <v>17.545007999999999</v>
      </c>
      <c r="W15">
        <v>42.267026999999999</v>
      </c>
      <c r="X15">
        <v>141.463446</v>
      </c>
      <c r="Y15">
        <v>0</v>
      </c>
      <c r="Z15">
        <v>12.677671</v>
      </c>
      <c r="AA15">
        <v>13.588540999999999</v>
      </c>
      <c r="AB15">
        <v>40.491408999999997</v>
      </c>
      <c r="AC15">
        <v>29.570779000000002</v>
      </c>
      <c r="AD15">
        <v>18.515401000000001</v>
      </c>
      <c r="AE15">
        <v>50.282029000000001</v>
      </c>
      <c r="AF15">
        <v>8.166506</v>
      </c>
      <c r="AG15">
        <v>40.408206</v>
      </c>
      <c r="AH15">
        <v>94.682267999999993</v>
      </c>
      <c r="AI15">
        <v>3.2381760000000002</v>
      </c>
      <c r="AJ15">
        <v>0</v>
      </c>
      <c r="AK15">
        <v>53.779741999999999</v>
      </c>
      <c r="AL15">
        <v>79.233991000000003</v>
      </c>
      <c r="AM15">
        <v>16.044750000000001</v>
      </c>
      <c r="AN15">
        <v>0.97628199999999998</v>
      </c>
      <c r="AO15">
        <v>0</v>
      </c>
      <c r="AP15">
        <v>0</v>
      </c>
      <c r="AQ15">
        <v>25.412092000000001</v>
      </c>
      <c r="AR15">
        <v>36.304819000000002</v>
      </c>
      <c r="AS15">
        <v>32.762445999999997</v>
      </c>
      <c r="AT15">
        <v>11.161004</v>
      </c>
      <c r="AU15">
        <v>0</v>
      </c>
      <c r="AV15">
        <v>0</v>
      </c>
      <c r="AW15">
        <v>0</v>
      </c>
      <c r="AX15">
        <v>0</v>
      </c>
      <c r="AY15">
        <v>0.70426900000000003</v>
      </c>
      <c r="AZ15">
        <v>0</v>
      </c>
      <c r="BA15">
        <v>1.0767370000000001</v>
      </c>
      <c r="BB15">
        <v>1.347048</v>
      </c>
      <c r="BC15">
        <v>136.01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2860.9671360000011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492.47928300000001</v>
      </c>
      <c r="L16">
        <v>560.39210100000003</v>
      </c>
      <c r="M16">
        <v>90.259103999999994</v>
      </c>
      <c r="N16">
        <v>115.66744799999999</v>
      </c>
      <c r="O16">
        <v>121.185605</v>
      </c>
      <c r="P16">
        <v>133.09648899999999</v>
      </c>
      <c r="Q16">
        <v>15.911697</v>
      </c>
      <c r="R16">
        <v>41.63796</v>
      </c>
      <c r="S16">
        <v>19.951982000000001</v>
      </c>
      <c r="T16">
        <v>0</v>
      </c>
      <c r="U16">
        <v>337.52861999999999</v>
      </c>
      <c r="V16">
        <v>17.545007999999999</v>
      </c>
      <c r="W16">
        <v>42.267026999999999</v>
      </c>
      <c r="X16">
        <v>141.463446</v>
      </c>
      <c r="Y16">
        <v>0</v>
      </c>
      <c r="Z16">
        <v>12.677671</v>
      </c>
      <c r="AA16">
        <v>13.588540999999999</v>
      </c>
      <c r="AB16">
        <v>40.491408999999997</v>
      </c>
      <c r="AC16">
        <v>29.570779000000002</v>
      </c>
      <c r="AD16">
        <v>18.515401000000001</v>
      </c>
      <c r="AE16">
        <v>50.282029000000001</v>
      </c>
      <c r="AF16">
        <v>8.166506</v>
      </c>
      <c r="AG16">
        <v>40.408206</v>
      </c>
      <c r="AH16">
        <v>94.682267999999993</v>
      </c>
      <c r="AI16">
        <v>3.2381760000000002</v>
      </c>
      <c r="AJ16">
        <v>0</v>
      </c>
      <c r="AK16">
        <v>53.779741999999999</v>
      </c>
      <c r="AL16">
        <v>79.233991000000003</v>
      </c>
      <c r="AM16">
        <v>16.044750000000001</v>
      </c>
      <c r="AN16">
        <v>0.97628199999999998</v>
      </c>
      <c r="AO16">
        <v>0</v>
      </c>
      <c r="AP16">
        <v>0</v>
      </c>
      <c r="AQ16">
        <v>25.412092000000001</v>
      </c>
      <c r="AR16">
        <v>36.304819000000002</v>
      </c>
      <c r="AS16">
        <v>32.762445999999997</v>
      </c>
      <c r="AT16">
        <v>11.161004</v>
      </c>
      <c r="AU16">
        <v>0</v>
      </c>
      <c r="AV16">
        <v>0</v>
      </c>
      <c r="AW16">
        <v>0</v>
      </c>
      <c r="AX16">
        <v>0</v>
      </c>
      <c r="AY16">
        <v>0.70426900000000003</v>
      </c>
      <c r="AZ16">
        <v>0</v>
      </c>
      <c r="BA16">
        <v>1.0767370000000001</v>
      </c>
      <c r="BB16">
        <v>1.347048</v>
      </c>
      <c r="BC16">
        <v>136.01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2835.8199360000008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426.92226299999999</v>
      </c>
      <c r="L17">
        <v>557.34181599999999</v>
      </c>
      <c r="M17">
        <v>90.259103999999994</v>
      </c>
      <c r="N17">
        <v>115.66744799999999</v>
      </c>
      <c r="O17">
        <v>121.185605</v>
      </c>
      <c r="P17">
        <v>133.09648899999999</v>
      </c>
      <c r="Q17">
        <v>15.911697</v>
      </c>
      <c r="R17">
        <v>41.63796</v>
      </c>
      <c r="S17">
        <v>19.951982000000001</v>
      </c>
      <c r="T17">
        <v>0</v>
      </c>
      <c r="U17">
        <v>337.52861999999999</v>
      </c>
      <c r="V17">
        <v>17.545007999999999</v>
      </c>
      <c r="W17">
        <v>42.267026999999999</v>
      </c>
      <c r="X17">
        <v>141.463446</v>
      </c>
      <c r="Y17">
        <v>0</v>
      </c>
      <c r="Z17">
        <v>12.677671</v>
      </c>
      <c r="AA17">
        <v>13.588540999999999</v>
      </c>
      <c r="AB17">
        <v>40.491408999999997</v>
      </c>
      <c r="AC17">
        <v>29.570779000000002</v>
      </c>
      <c r="AD17">
        <v>18.515401000000001</v>
      </c>
      <c r="AE17">
        <v>50.282029000000001</v>
      </c>
      <c r="AF17">
        <v>8.166506</v>
      </c>
      <c r="AG17">
        <v>40.408206</v>
      </c>
      <c r="AH17">
        <v>94.682267999999993</v>
      </c>
      <c r="AI17">
        <v>3.2381760000000002</v>
      </c>
      <c r="AJ17">
        <v>0</v>
      </c>
      <c r="AK17">
        <v>53.779741999999999</v>
      </c>
      <c r="AL17">
        <v>79.233991000000003</v>
      </c>
      <c r="AM17">
        <v>16.044750000000001</v>
      </c>
      <c r="AN17">
        <v>0.97628199999999998</v>
      </c>
      <c r="AO17">
        <v>0</v>
      </c>
      <c r="AP17">
        <v>1.2389829999999999</v>
      </c>
      <c r="AQ17">
        <v>25.412092000000001</v>
      </c>
      <c r="AR17">
        <v>36.304819000000002</v>
      </c>
      <c r="AS17">
        <v>32.762445999999997</v>
      </c>
      <c r="AT17">
        <v>11.161004</v>
      </c>
      <c r="AU17">
        <v>0</v>
      </c>
      <c r="AV17">
        <v>0</v>
      </c>
      <c r="AW17">
        <v>0</v>
      </c>
      <c r="AX17">
        <v>0</v>
      </c>
      <c r="AY17">
        <v>0.70426900000000003</v>
      </c>
      <c r="AZ17">
        <v>0</v>
      </c>
      <c r="BA17">
        <v>1.0767370000000001</v>
      </c>
      <c r="BB17">
        <v>1.347048</v>
      </c>
      <c r="BC17">
        <v>136.01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2768.4516140000014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420.90648299999998</v>
      </c>
      <c r="L18">
        <v>550.05050900000003</v>
      </c>
      <c r="M18">
        <v>90.259103999999994</v>
      </c>
      <c r="N18">
        <v>115.66744799999999</v>
      </c>
      <c r="O18">
        <v>121.185605</v>
      </c>
      <c r="P18">
        <v>133.09648899999999</v>
      </c>
      <c r="Q18">
        <v>15.911697</v>
      </c>
      <c r="R18">
        <v>41.63796</v>
      </c>
      <c r="S18">
        <v>15.688395999999999</v>
      </c>
      <c r="T18">
        <v>0</v>
      </c>
      <c r="U18">
        <v>337.52861999999999</v>
      </c>
      <c r="V18">
        <v>17.545007999999999</v>
      </c>
      <c r="W18">
        <v>42.267026999999999</v>
      </c>
      <c r="X18">
        <v>141.463446</v>
      </c>
      <c r="Y18">
        <v>0</v>
      </c>
      <c r="Z18">
        <v>12.677671</v>
      </c>
      <c r="AA18">
        <v>13.588540999999999</v>
      </c>
      <c r="AB18">
        <v>40.491408999999997</v>
      </c>
      <c r="AC18">
        <v>29.570779000000002</v>
      </c>
      <c r="AD18">
        <v>18.515401000000001</v>
      </c>
      <c r="AE18">
        <v>50.282029000000001</v>
      </c>
      <c r="AF18">
        <v>8.166506</v>
      </c>
      <c r="AG18">
        <v>40.408206</v>
      </c>
      <c r="AH18">
        <v>94.682267999999993</v>
      </c>
      <c r="AI18">
        <v>3.2381760000000002</v>
      </c>
      <c r="AJ18">
        <v>0</v>
      </c>
      <c r="AK18">
        <v>53.779741999999999</v>
      </c>
      <c r="AL18">
        <v>79.233991000000003</v>
      </c>
      <c r="AM18">
        <v>16.044750000000001</v>
      </c>
      <c r="AN18">
        <v>0.97628199999999998</v>
      </c>
      <c r="AO18">
        <v>0</v>
      </c>
      <c r="AP18">
        <v>1.2389829999999999</v>
      </c>
      <c r="AQ18">
        <v>25.412092000000001</v>
      </c>
      <c r="AR18">
        <v>36.304819000000002</v>
      </c>
      <c r="AS18">
        <v>32.762445999999997</v>
      </c>
      <c r="AT18">
        <v>11.161004</v>
      </c>
      <c r="AU18">
        <v>0</v>
      </c>
      <c r="AV18">
        <v>0</v>
      </c>
      <c r="AW18">
        <v>0</v>
      </c>
      <c r="AX18">
        <v>0</v>
      </c>
      <c r="AY18">
        <v>0.70426900000000003</v>
      </c>
      <c r="AZ18">
        <v>0</v>
      </c>
      <c r="BA18">
        <v>1.0767370000000001</v>
      </c>
      <c r="BB18">
        <v>1.347048</v>
      </c>
      <c r="BC18">
        <v>136.01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2750.8809410000013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420.90648299999998</v>
      </c>
      <c r="L19">
        <v>550.05050900000003</v>
      </c>
      <c r="M19">
        <v>90.259103999999994</v>
      </c>
      <c r="N19">
        <v>115.66744799999999</v>
      </c>
      <c r="O19">
        <v>121.185605</v>
      </c>
      <c r="P19">
        <v>133.09648899999999</v>
      </c>
      <c r="Q19">
        <v>15.911697</v>
      </c>
      <c r="R19">
        <v>41.63796</v>
      </c>
      <c r="S19">
        <v>12.322127999999999</v>
      </c>
      <c r="T19">
        <v>0</v>
      </c>
      <c r="U19">
        <v>337.52861999999999</v>
      </c>
      <c r="V19">
        <v>17.545007999999999</v>
      </c>
      <c r="W19">
        <v>42.267026999999999</v>
      </c>
      <c r="X19">
        <v>141.463446</v>
      </c>
      <c r="Y19">
        <v>0</v>
      </c>
      <c r="Z19">
        <v>12.677671</v>
      </c>
      <c r="AA19">
        <v>13.588540999999999</v>
      </c>
      <c r="AB19">
        <v>40.491408999999997</v>
      </c>
      <c r="AC19">
        <v>29.570779000000002</v>
      </c>
      <c r="AD19">
        <v>18.515401000000001</v>
      </c>
      <c r="AE19">
        <v>50.282029000000001</v>
      </c>
      <c r="AF19">
        <v>8.166506</v>
      </c>
      <c r="AG19">
        <v>40.408206</v>
      </c>
      <c r="AH19">
        <v>94.682267999999993</v>
      </c>
      <c r="AI19">
        <v>3.2381760000000002</v>
      </c>
      <c r="AJ19">
        <v>0</v>
      </c>
      <c r="AK19">
        <v>53.779741999999999</v>
      </c>
      <c r="AL19">
        <v>79.233991000000003</v>
      </c>
      <c r="AM19">
        <v>16.044750000000001</v>
      </c>
      <c r="AN19">
        <v>0.97628199999999998</v>
      </c>
      <c r="AO19">
        <v>0</v>
      </c>
      <c r="AP19">
        <v>9.2923740000000006</v>
      </c>
      <c r="AQ19">
        <v>25.412092000000001</v>
      </c>
      <c r="AR19">
        <v>36.304819000000002</v>
      </c>
      <c r="AS19">
        <v>32.762445999999997</v>
      </c>
      <c r="AT19">
        <v>11.161004</v>
      </c>
      <c r="AU19">
        <v>0</v>
      </c>
      <c r="AV19">
        <v>0</v>
      </c>
      <c r="AW19">
        <v>0</v>
      </c>
      <c r="AX19">
        <v>0</v>
      </c>
      <c r="AY19">
        <v>0.70426900000000003</v>
      </c>
      <c r="AZ19">
        <v>0</v>
      </c>
      <c r="BA19">
        <v>1.0767370000000001</v>
      </c>
      <c r="BB19">
        <v>1.347048</v>
      </c>
      <c r="BC19">
        <v>136.01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2755.568064000001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420.90648299999998</v>
      </c>
      <c r="L20">
        <v>550.05050900000003</v>
      </c>
      <c r="M20">
        <v>90.259103999999994</v>
      </c>
      <c r="N20">
        <v>115.66744799999999</v>
      </c>
      <c r="O20">
        <v>121.185605</v>
      </c>
      <c r="P20">
        <v>133.09648899999999</v>
      </c>
      <c r="Q20">
        <v>15.911697</v>
      </c>
      <c r="R20">
        <v>41.63796</v>
      </c>
      <c r="S20">
        <v>12.322127999999999</v>
      </c>
      <c r="T20">
        <v>0</v>
      </c>
      <c r="U20">
        <v>337.52861999999999</v>
      </c>
      <c r="V20">
        <v>17.545007999999999</v>
      </c>
      <c r="W20">
        <v>42.267026999999999</v>
      </c>
      <c r="X20">
        <v>141.463446</v>
      </c>
      <c r="Y20">
        <v>0</v>
      </c>
      <c r="Z20">
        <v>12.677671</v>
      </c>
      <c r="AA20">
        <v>13.588540999999999</v>
      </c>
      <c r="AB20">
        <v>40.491408999999997</v>
      </c>
      <c r="AC20">
        <v>29.570779000000002</v>
      </c>
      <c r="AD20">
        <v>18.515401000000001</v>
      </c>
      <c r="AE20">
        <v>50.282029000000001</v>
      </c>
      <c r="AF20">
        <v>8.166506</v>
      </c>
      <c r="AG20">
        <v>40.408206</v>
      </c>
      <c r="AH20">
        <v>94.682267999999993</v>
      </c>
      <c r="AI20">
        <v>3.2381760000000002</v>
      </c>
      <c r="AJ20">
        <v>0</v>
      </c>
      <c r="AK20">
        <v>53.779741999999999</v>
      </c>
      <c r="AL20">
        <v>79.233991000000003</v>
      </c>
      <c r="AM20">
        <v>16.044750000000001</v>
      </c>
      <c r="AN20">
        <v>0.97628199999999998</v>
      </c>
      <c r="AO20">
        <v>0</v>
      </c>
      <c r="AP20">
        <v>9.2923740000000006</v>
      </c>
      <c r="AQ20">
        <v>16.941393999999999</v>
      </c>
      <c r="AR20">
        <v>36.304819000000002</v>
      </c>
      <c r="AS20">
        <v>32.762445999999997</v>
      </c>
      <c r="AT20">
        <v>11.161004</v>
      </c>
      <c r="AU20">
        <v>0</v>
      </c>
      <c r="AV20">
        <v>0</v>
      </c>
      <c r="AW20">
        <v>0</v>
      </c>
      <c r="AX20">
        <v>0</v>
      </c>
      <c r="AY20">
        <v>0.70426900000000003</v>
      </c>
      <c r="AZ20">
        <v>0</v>
      </c>
      <c r="BA20">
        <v>1.0767370000000001</v>
      </c>
      <c r="BB20">
        <v>1.347048</v>
      </c>
      <c r="BC20">
        <v>136.01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2747.0973660000009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420.90648299999998</v>
      </c>
      <c r="L21">
        <v>550.05050900000003</v>
      </c>
      <c r="M21">
        <v>90.259103999999994</v>
      </c>
      <c r="N21">
        <v>115.66744799999999</v>
      </c>
      <c r="O21">
        <v>121.185605</v>
      </c>
      <c r="P21">
        <v>133.09648899999999</v>
      </c>
      <c r="Q21">
        <v>10.872489</v>
      </c>
      <c r="R21">
        <v>41.63796</v>
      </c>
      <c r="S21">
        <v>12.322127999999999</v>
      </c>
      <c r="T21">
        <v>0</v>
      </c>
      <c r="U21">
        <v>337.52861999999999</v>
      </c>
      <c r="V21">
        <v>17.545007999999999</v>
      </c>
      <c r="W21">
        <v>42.267026999999999</v>
      </c>
      <c r="X21">
        <v>141.463446</v>
      </c>
      <c r="Y21">
        <v>0</v>
      </c>
      <c r="Z21">
        <v>12.677671</v>
      </c>
      <c r="AA21">
        <v>13.588540999999999</v>
      </c>
      <c r="AB21">
        <v>40.491408999999997</v>
      </c>
      <c r="AC21">
        <v>29.570779000000002</v>
      </c>
      <c r="AD21">
        <v>18.515401000000001</v>
      </c>
      <c r="AE21">
        <v>50.282029000000001</v>
      </c>
      <c r="AF21">
        <v>8.166506</v>
      </c>
      <c r="AG21">
        <v>40.408206</v>
      </c>
      <c r="AH21">
        <v>94.682267999999993</v>
      </c>
      <c r="AI21">
        <v>3.2381760000000002</v>
      </c>
      <c r="AJ21">
        <v>0</v>
      </c>
      <c r="AK21">
        <v>53.779741999999999</v>
      </c>
      <c r="AL21">
        <v>79.233991000000003</v>
      </c>
      <c r="AM21">
        <v>16.044750000000001</v>
      </c>
      <c r="AN21">
        <v>0.97628199999999998</v>
      </c>
      <c r="AO21">
        <v>0</v>
      </c>
      <c r="AP21">
        <v>9.2923740000000006</v>
      </c>
      <c r="AQ21">
        <v>0</v>
      </c>
      <c r="AR21">
        <v>36.304819000000002</v>
      </c>
      <c r="AS21">
        <v>32.762445999999997</v>
      </c>
      <c r="AT21">
        <v>11.161004</v>
      </c>
      <c r="AU21">
        <v>0</v>
      </c>
      <c r="AV21">
        <v>0</v>
      </c>
      <c r="AW21">
        <v>0</v>
      </c>
      <c r="AX21">
        <v>0</v>
      </c>
      <c r="AY21">
        <v>0.70426900000000003</v>
      </c>
      <c r="AZ21">
        <v>0.213586</v>
      </c>
      <c r="BA21">
        <v>1.0767370000000001</v>
      </c>
      <c r="BB21">
        <v>1.347048</v>
      </c>
      <c r="BC21">
        <v>136.01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2725.3303500000011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420.90648299999998</v>
      </c>
      <c r="L22">
        <v>550.05050900000003</v>
      </c>
      <c r="M22">
        <v>90.259103999999994</v>
      </c>
      <c r="N22">
        <v>115.66744799999999</v>
      </c>
      <c r="O22">
        <v>121.185605</v>
      </c>
      <c r="P22">
        <v>133.09648899999999</v>
      </c>
      <c r="Q22">
        <v>10.872489</v>
      </c>
      <c r="R22">
        <v>41.63796</v>
      </c>
      <c r="S22">
        <v>12.322127999999999</v>
      </c>
      <c r="T22">
        <v>0</v>
      </c>
      <c r="U22">
        <v>337.52861999999999</v>
      </c>
      <c r="V22">
        <v>17.545007999999999</v>
      </c>
      <c r="W22">
        <v>42.267026999999999</v>
      </c>
      <c r="X22">
        <v>141.463446</v>
      </c>
      <c r="Y22">
        <v>0</v>
      </c>
      <c r="Z22">
        <v>12.677671</v>
      </c>
      <c r="AA22">
        <v>27.177081999999999</v>
      </c>
      <c r="AB22">
        <v>40.491408999999997</v>
      </c>
      <c r="AC22">
        <v>29.570779000000002</v>
      </c>
      <c r="AD22">
        <v>18.515401000000001</v>
      </c>
      <c r="AE22">
        <v>50.282029000000001</v>
      </c>
      <c r="AF22">
        <v>8.166506</v>
      </c>
      <c r="AG22">
        <v>40.408206</v>
      </c>
      <c r="AH22">
        <v>94.682267999999993</v>
      </c>
      <c r="AI22">
        <v>3.2381760000000002</v>
      </c>
      <c r="AJ22">
        <v>0</v>
      </c>
      <c r="AK22">
        <v>53.779741999999999</v>
      </c>
      <c r="AL22">
        <v>79.233991000000003</v>
      </c>
      <c r="AM22">
        <v>16.044750000000001</v>
      </c>
      <c r="AN22">
        <v>0.97628199999999998</v>
      </c>
      <c r="AO22">
        <v>0</v>
      </c>
      <c r="AP22">
        <v>9.2923740000000006</v>
      </c>
      <c r="AQ22">
        <v>0</v>
      </c>
      <c r="AR22">
        <v>36.304819000000002</v>
      </c>
      <c r="AS22">
        <v>32.762445999999997</v>
      </c>
      <c r="AT22">
        <v>11.161004</v>
      </c>
      <c r="AU22">
        <v>0</v>
      </c>
      <c r="AV22">
        <v>0</v>
      </c>
      <c r="AW22">
        <v>0</v>
      </c>
      <c r="AX22">
        <v>0</v>
      </c>
      <c r="AY22">
        <v>0.70426900000000003</v>
      </c>
      <c r="AZ22">
        <v>0.58736100000000002</v>
      </c>
      <c r="BA22">
        <v>1.0767370000000001</v>
      </c>
      <c r="BB22">
        <v>1.347048</v>
      </c>
      <c r="BC22">
        <v>136.01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2739.2926660000012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420.90648299999998</v>
      </c>
      <c r="L23">
        <v>549.95378900000003</v>
      </c>
      <c r="M23">
        <v>90.259103999999994</v>
      </c>
      <c r="N23">
        <v>115.66744799999999</v>
      </c>
      <c r="O23">
        <v>121.185605</v>
      </c>
      <c r="P23">
        <v>133.09648899999999</v>
      </c>
      <c r="Q23">
        <v>10.746753</v>
      </c>
      <c r="R23">
        <v>27.893274000000002</v>
      </c>
      <c r="S23">
        <v>12.196391999999999</v>
      </c>
      <c r="T23">
        <v>0</v>
      </c>
      <c r="U23">
        <v>337.52861999999999</v>
      </c>
      <c r="V23">
        <v>11.773531999999999</v>
      </c>
      <c r="W23">
        <v>28.538686999999999</v>
      </c>
      <c r="X23">
        <v>119.423086</v>
      </c>
      <c r="Y23">
        <v>0</v>
      </c>
      <c r="Z23">
        <v>12.677671</v>
      </c>
      <c r="AA23">
        <v>27.177081999999999</v>
      </c>
      <c r="AB23">
        <v>40.491408999999997</v>
      </c>
      <c r="AC23">
        <v>29.570779000000002</v>
      </c>
      <c r="AD23">
        <v>18.515401000000001</v>
      </c>
      <c r="AE23">
        <v>50.282029000000001</v>
      </c>
      <c r="AF23">
        <v>8.166506</v>
      </c>
      <c r="AG23">
        <v>40.408206</v>
      </c>
      <c r="AH23">
        <v>94.682267999999993</v>
      </c>
      <c r="AI23">
        <v>9.066891</v>
      </c>
      <c r="AJ23">
        <v>0</v>
      </c>
      <c r="AK23">
        <v>53.779741999999999</v>
      </c>
      <c r="AL23">
        <v>79.233991000000003</v>
      </c>
      <c r="AM23">
        <v>16.044750000000001</v>
      </c>
      <c r="AN23">
        <v>0.97628199999999998</v>
      </c>
      <c r="AO23">
        <v>0</v>
      </c>
      <c r="AP23">
        <v>9.2923740000000006</v>
      </c>
      <c r="AQ23">
        <v>0</v>
      </c>
      <c r="AR23">
        <v>36.304819000000002</v>
      </c>
      <c r="AS23">
        <v>32.762445999999997</v>
      </c>
      <c r="AT23">
        <v>12.358181999999999</v>
      </c>
      <c r="AU23">
        <v>0</v>
      </c>
      <c r="AV23">
        <v>0</v>
      </c>
      <c r="AW23">
        <v>0</v>
      </c>
      <c r="AX23">
        <v>0</v>
      </c>
      <c r="AY23">
        <v>0.70426900000000003</v>
      </c>
      <c r="AZ23">
        <v>0.58736100000000002</v>
      </c>
      <c r="BA23">
        <v>1.0767370000000001</v>
      </c>
      <c r="BB23">
        <v>1.347048</v>
      </c>
      <c r="BC23">
        <v>136.01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2690.6855050000004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420.90648299999998</v>
      </c>
      <c r="L24">
        <v>549.95378900000003</v>
      </c>
      <c r="M24">
        <v>90.259103999999994</v>
      </c>
      <c r="N24">
        <v>115.66744799999999</v>
      </c>
      <c r="O24">
        <v>121.185605</v>
      </c>
      <c r="P24">
        <v>133.09648899999999</v>
      </c>
      <c r="Q24">
        <v>11.167071999999999</v>
      </c>
      <c r="R24">
        <v>27.893274000000002</v>
      </c>
      <c r="S24">
        <v>12.196391999999999</v>
      </c>
      <c r="T24">
        <v>0</v>
      </c>
      <c r="U24">
        <v>337.52861999999999</v>
      </c>
      <c r="V24">
        <v>11.773531999999999</v>
      </c>
      <c r="W24">
        <v>28.538686999999999</v>
      </c>
      <c r="X24">
        <v>98.144685999999993</v>
      </c>
      <c r="Y24">
        <v>0</v>
      </c>
      <c r="Z24">
        <v>12.677671</v>
      </c>
      <c r="AA24">
        <v>27.177081999999999</v>
      </c>
      <c r="AB24">
        <v>40.491408999999997</v>
      </c>
      <c r="AC24">
        <v>29.570779000000002</v>
      </c>
      <c r="AD24">
        <v>18.515401000000001</v>
      </c>
      <c r="AE24">
        <v>50.282029000000001</v>
      </c>
      <c r="AF24">
        <v>8.166506</v>
      </c>
      <c r="AG24">
        <v>40.408206</v>
      </c>
      <c r="AH24">
        <v>94.682267999999993</v>
      </c>
      <c r="AI24">
        <v>50.645060000000001</v>
      </c>
      <c r="AJ24">
        <v>0</v>
      </c>
      <c r="AK24">
        <v>53.779741999999999</v>
      </c>
      <c r="AL24">
        <v>79.233991000000003</v>
      </c>
      <c r="AM24">
        <v>16.044750000000001</v>
      </c>
      <c r="AN24">
        <v>0.97628199999999998</v>
      </c>
      <c r="AO24">
        <v>0</v>
      </c>
      <c r="AP24">
        <v>0.61949200000000004</v>
      </c>
      <c r="AQ24">
        <v>0</v>
      </c>
      <c r="AR24">
        <v>36.304819000000002</v>
      </c>
      <c r="AS24">
        <v>32.762445999999997</v>
      </c>
      <c r="AT24">
        <v>12.755433999999999</v>
      </c>
      <c r="AU24">
        <v>0</v>
      </c>
      <c r="AV24">
        <v>0</v>
      </c>
      <c r="AW24">
        <v>0</v>
      </c>
      <c r="AX24">
        <v>0</v>
      </c>
      <c r="AY24">
        <v>0.70426900000000003</v>
      </c>
      <c r="AZ24">
        <v>0.80094699999999996</v>
      </c>
      <c r="BA24">
        <v>1.0767370000000001</v>
      </c>
      <c r="BB24">
        <v>1.347048</v>
      </c>
      <c r="BC24">
        <v>136.01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2703.3435490000002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420.90648299999998</v>
      </c>
      <c r="L25">
        <v>549.95378900000003</v>
      </c>
      <c r="M25">
        <v>90.259103999999994</v>
      </c>
      <c r="N25">
        <v>115.66744799999999</v>
      </c>
      <c r="O25">
        <v>121.185605</v>
      </c>
      <c r="P25">
        <v>133.09648899999999</v>
      </c>
      <c r="Q25">
        <v>11.173282</v>
      </c>
      <c r="R25">
        <v>27.893274000000002</v>
      </c>
      <c r="S25">
        <v>13.587230999999999</v>
      </c>
      <c r="T25">
        <v>0</v>
      </c>
      <c r="U25">
        <v>337.52861999999999</v>
      </c>
      <c r="V25">
        <v>11.773531999999999</v>
      </c>
      <c r="W25">
        <v>28.538686999999999</v>
      </c>
      <c r="X25">
        <v>98.144685999999993</v>
      </c>
      <c r="Y25">
        <v>0</v>
      </c>
      <c r="Z25">
        <v>12.677671</v>
      </c>
      <c r="AA25">
        <v>27.177081999999999</v>
      </c>
      <c r="AB25">
        <v>40.491408999999997</v>
      </c>
      <c r="AC25">
        <v>29.570779000000002</v>
      </c>
      <c r="AD25">
        <v>18.515401000000001</v>
      </c>
      <c r="AE25">
        <v>50.282029000000001</v>
      </c>
      <c r="AF25">
        <v>8.166506</v>
      </c>
      <c r="AG25">
        <v>40.408206</v>
      </c>
      <c r="AH25">
        <v>94.682267999999993</v>
      </c>
      <c r="AI25">
        <v>50.645060000000001</v>
      </c>
      <c r="AJ25">
        <v>0</v>
      </c>
      <c r="AK25">
        <v>53.779741999999999</v>
      </c>
      <c r="AL25">
        <v>79.233991000000003</v>
      </c>
      <c r="AM25">
        <v>16.044750000000001</v>
      </c>
      <c r="AN25">
        <v>0.97628199999999998</v>
      </c>
      <c r="AO25">
        <v>0</v>
      </c>
      <c r="AP25">
        <v>3.097458</v>
      </c>
      <c r="AQ25">
        <v>0</v>
      </c>
      <c r="AR25">
        <v>36.304819000000002</v>
      </c>
      <c r="AS25">
        <v>32.762445999999997</v>
      </c>
      <c r="AT25">
        <v>11.161004</v>
      </c>
      <c r="AU25">
        <v>0</v>
      </c>
      <c r="AV25">
        <v>0</v>
      </c>
      <c r="AW25">
        <v>0</v>
      </c>
      <c r="AX25">
        <v>0</v>
      </c>
      <c r="AY25">
        <v>0.70426900000000003</v>
      </c>
      <c r="AZ25">
        <v>1.174722</v>
      </c>
      <c r="BA25">
        <v>1.0767370000000001</v>
      </c>
      <c r="BB25">
        <v>1.347048</v>
      </c>
      <c r="BC25">
        <v>136.01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2705.9979090000006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420.90648299999998</v>
      </c>
      <c r="L26">
        <v>549.95378900000003</v>
      </c>
      <c r="M26">
        <v>90.259103999999994</v>
      </c>
      <c r="N26">
        <v>115.66744799999999</v>
      </c>
      <c r="O26">
        <v>121.185605</v>
      </c>
      <c r="P26">
        <v>133.09648899999999</v>
      </c>
      <c r="Q26">
        <v>11.542755</v>
      </c>
      <c r="R26">
        <v>27.893274000000002</v>
      </c>
      <c r="S26">
        <v>13.587230999999999</v>
      </c>
      <c r="T26">
        <v>0</v>
      </c>
      <c r="U26">
        <v>337.52861999999999</v>
      </c>
      <c r="V26">
        <v>11.773531999999999</v>
      </c>
      <c r="W26">
        <v>28.538686999999999</v>
      </c>
      <c r="X26">
        <v>98.144685999999993</v>
      </c>
      <c r="Y26">
        <v>0</v>
      </c>
      <c r="Z26">
        <v>12.677671</v>
      </c>
      <c r="AA26">
        <v>27.177081999999999</v>
      </c>
      <c r="AB26">
        <v>40.491408999999997</v>
      </c>
      <c r="AC26">
        <v>29.570779000000002</v>
      </c>
      <c r="AD26">
        <v>18.515401000000001</v>
      </c>
      <c r="AE26">
        <v>50.282029000000001</v>
      </c>
      <c r="AF26">
        <v>8.166506</v>
      </c>
      <c r="AG26">
        <v>40.408206</v>
      </c>
      <c r="AH26">
        <v>94.682267999999993</v>
      </c>
      <c r="AI26">
        <v>50.645060000000001</v>
      </c>
      <c r="AJ26">
        <v>0</v>
      </c>
      <c r="AK26">
        <v>53.779741999999999</v>
      </c>
      <c r="AL26">
        <v>79.233991000000003</v>
      </c>
      <c r="AM26">
        <v>16.044750000000001</v>
      </c>
      <c r="AN26">
        <v>0.97628199999999998</v>
      </c>
      <c r="AO26">
        <v>0</v>
      </c>
      <c r="AP26">
        <v>3.097458</v>
      </c>
      <c r="AQ26">
        <v>0</v>
      </c>
      <c r="AR26">
        <v>36.304819000000002</v>
      </c>
      <c r="AS26">
        <v>32.762445999999997</v>
      </c>
      <c r="AT26">
        <v>11.161004</v>
      </c>
      <c r="AU26">
        <v>0</v>
      </c>
      <c r="AV26">
        <v>0</v>
      </c>
      <c r="AW26">
        <v>0</v>
      </c>
      <c r="AX26">
        <v>0</v>
      </c>
      <c r="AY26">
        <v>0.70426900000000003</v>
      </c>
      <c r="AZ26">
        <v>1.174722</v>
      </c>
      <c r="BA26">
        <v>1.0767370000000001</v>
      </c>
      <c r="BB26">
        <v>1.347048</v>
      </c>
      <c r="BC26">
        <v>136.01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2706.3673820000004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420.90648299999998</v>
      </c>
      <c r="L27">
        <v>549.95378900000003</v>
      </c>
      <c r="M27">
        <v>90.259103999999994</v>
      </c>
      <c r="N27">
        <v>115.66744799999999</v>
      </c>
      <c r="O27">
        <v>121.185605</v>
      </c>
      <c r="P27">
        <v>133.09648899999999</v>
      </c>
      <c r="Q27">
        <v>11.542755</v>
      </c>
      <c r="R27">
        <v>27.893274000000002</v>
      </c>
      <c r="S27">
        <v>13.961662</v>
      </c>
      <c r="T27">
        <v>0</v>
      </c>
      <c r="U27">
        <v>337.52861999999999</v>
      </c>
      <c r="V27">
        <v>11.773531999999999</v>
      </c>
      <c r="W27">
        <v>28.538686999999999</v>
      </c>
      <c r="X27">
        <v>98.144685999999993</v>
      </c>
      <c r="Y27">
        <v>0</v>
      </c>
      <c r="Z27">
        <v>19.016506</v>
      </c>
      <c r="AA27">
        <v>22.922640000000001</v>
      </c>
      <c r="AB27">
        <v>40.491408999999997</v>
      </c>
      <c r="AC27">
        <v>29.570779000000002</v>
      </c>
      <c r="AD27">
        <v>18.515401000000001</v>
      </c>
      <c r="AE27">
        <v>50.282029000000001</v>
      </c>
      <c r="AF27">
        <v>8.166506</v>
      </c>
      <c r="AG27">
        <v>40.408206</v>
      </c>
      <c r="AH27">
        <v>94.682267999999993</v>
      </c>
      <c r="AI27">
        <v>50.645060000000001</v>
      </c>
      <c r="AJ27">
        <v>0</v>
      </c>
      <c r="AK27">
        <v>53.779741999999999</v>
      </c>
      <c r="AL27">
        <v>79.233991000000003</v>
      </c>
      <c r="AM27">
        <v>16.044750000000001</v>
      </c>
      <c r="AN27">
        <v>0.97628199999999998</v>
      </c>
      <c r="AO27">
        <v>0</v>
      </c>
      <c r="AP27">
        <v>1.2389829999999999</v>
      </c>
      <c r="AQ27">
        <v>0</v>
      </c>
      <c r="AR27">
        <v>36.304819000000002</v>
      </c>
      <c r="AS27">
        <v>32.762445999999997</v>
      </c>
      <c r="AT27">
        <v>11.161004</v>
      </c>
      <c r="AU27">
        <v>0</v>
      </c>
      <c r="AV27">
        <v>0</v>
      </c>
      <c r="AW27">
        <v>0</v>
      </c>
      <c r="AX27">
        <v>0</v>
      </c>
      <c r="AY27">
        <v>0.70426900000000003</v>
      </c>
      <c r="AZ27">
        <v>1.174722</v>
      </c>
      <c r="BA27">
        <v>1.0767370000000001</v>
      </c>
      <c r="BB27">
        <v>1.347048</v>
      </c>
      <c r="BC27">
        <v>136.01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2706.9677310000006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364.15724299999999</v>
      </c>
      <c r="L28">
        <v>549.95378900000003</v>
      </c>
      <c r="M28">
        <v>90.259103999999994</v>
      </c>
      <c r="N28">
        <v>115.66744799999999</v>
      </c>
      <c r="O28">
        <v>121.185605</v>
      </c>
      <c r="P28">
        <v>133.09648899999999</v>
      </c>
      <c r="Q28">
        <v>11.543093000000001</v>
      </c>
      <c r="R28">
        <v>27.893274000000002</v>
      </c>
      <c r="S28">
        <v>13.963804</v>
      </c>
      <c r="T28">
        <v>0</v>
      </c>
      <c r="U28">
        <v>337.52861999999999</v>
      </c>
      <c r="V28">
        <v>11.773531999999999</v>
      </c>
      <c r="W28">
        <v>28.538686999999999</v>
      </c>
      <c r="X28">
        <v>98.144685999999993</v>
      </c>
      <c r="Y28">
        <v>0</v>
      </c>
      <c r="Z28">
        <v>19.016506</v>
      </c>
      <c r="AA28">
        <v>22.922640000000001</v>
      </c>
      <c r="AB28">
        <v>40.491408999999997</v>
      </c>
      <c r="AC28">
        <v>29.570779000000002</v>
      </c>
      <c r="AD28">
        <v>18.515401000000001</v>
      </c>
      <c r="AE28">
        <v>50.282029000000001</v>
      </c>
      <c r="AF28">
        <v>8.166506</v>
      </c>
      <c r="AG28">
        <v>40.408206</v>
      </c>
      <c r="AH28">
        <v>94.682267999999993</v>
      </c>
      <c r="AI28">
        <v>50.645060000000001</v>
      </c>
      <c r="AJ28">
        <v>0</v>
      </c>
      <c r="AK28">
        <v>53.779741999999999</v>
      </c>
      <c r="AL28">
        <v>79.233991000000003</v>
      </c>
      <c r="AM28">
        <v>16.044750000000001</v>
      </c>
      <c r="AN28">
        <v>0.97628199999999998</v>
      </c>
      <c r="AO28">
        <v>0</v>
      </c>
      <c r="AP28">
        <v>1.2389829999999999</v>
      </c>
      <c r="AQ28">
        <v>0</v>
      </c>
      <c r="AR28">
        <v>36.304819000000002</v>
      </c>
      <c r="AS28">
        <v>32.762445999999997</v>
      </c>
      <c r="AT28">
        <v>11.161004</v>
      </c>
      <c r="AU28">
        <v>0</v>
      </c>
      <c r="AV28">
        <v>0</v>
      </c>
      <c r="AW28">
        <v>0</v>
      </c>
      <c r="AX28">
        <v>0</v>
      </c>
      <c r="AY28">
        <v>0.70426900000000003</v>
      </c>
      <c r="AZ28">
        <v>1.174722</v>
      </c>
      <c r="BA28">
        <v>1.0767370000000001</v>
      </c>
      <c r="BB28">
        <v>1.347048</v>
      </c>
      <c r="BC28">
        <v>136.01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2650.2209710000006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364.15021000000002</v>
      </c>
      <c r="L29">
        <v>549.95378900000003</v>
      </c>
      <c r="M29">
        <v>90.259103999999994</v>
      </c>
      <c r="N29">
        <v>115.66744799999999</v>
      </c>
      <c r="O29">
        <v>121.185605</v>
      </c>
      <c r="P29">
        <v>133.09648899999999</v>
      </c>
      <c r="Q29">
        <v>11.543093000000001</v>
      </c>
      <c r="R29">
        <v>27.893274000000002</v>
      </c>
      <c r="S29">
        <v>13.963804</v>
      </c>
      <c r="T29">
        <v>0</v>
      </c>
      <c r="U29">
        <v>337.52861999999999</v>
      </c>
      <c r="V29">
        <v>11.773531999999999</v>
      </c>
      <c r="W29">
        <v>28.538686999999999</v>
      </c>
      <c r="X29">
        <v>98.144685999999993</v>
      </c>
      <c r="Y29">
        <v>0</v>
      </c>
      <c r="Z29">
        <v>19.016506</v>
      </c>
      <c r="AA29">
        <v>40.765622999999998</v>
      </c>
      <c r="AB29">
        <v>40.491408999999997</v>
      </c>
      <c r="AC29">
        <v>29.570779000000002</v>
      </c>
      <c r="AD29">
        <v>27.773101</v>
      </c>
      <c r="AE29">
        <v>50.282029000000001</v>
      </c>
      <c r="AF29">
        <v>8.166506</v>
      </c>
      <c r="AG29">
        <v>40.408206</v>
      </c>
      <c r="AH29">
        <v>94.682267999999993</v>
      </c>
      <c r="AI29">
        <v>50.645060000000001</v>
      </c>
      <c r="AJ29">
        <v>0</v>
      </c>
      <c r="AK29">
        <v>53.779741999999999</v>
      </c>
      <c r="AL29">
        <v>79.795934000000003</v>
      </c>
      <c r="AM29">
        <v>16.044750000000001</v>
      </c>
      <c r="AN29">
        <v>0.97628199999999998</v>
      </c>
      <c r="AO29">
        <v>0</v>
      </c>
      <c r="AP29">
        <v>1.2389829999999999</v>
      </c>
      <c r="AQ29">
        <v>0</v>
      </c>
      <c r="AR29">
        <v>36.304819000000002</v>
      </c>
      <c r="AS29">
        <v>32.762445999999997</v>
      </c>
      <c r="AT29">
        <v>11.161004</v>
      </c>
      <c r="AU29">
        <v>0</v>
      </c>
      <c r="AV29">
        <v>0</v>
      </c>
      <c r="AW29">
        <v>0</v>
      </c>
      <c r="AX29">
        <v>0</v>
      </c>
      <c r="AY29">
        <v>0.70426900000000003</v>
      </c>
      <c r="AZ29">
        <v>1.762084</v>
      </c>
      <c r="BA29">
        <v>1.0767370000000001</v>
      </c>
      <c r="BB29">
        <v>1.347048</v>
      </c>
      <c r="BC29">
        <v>136.01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2678.4639260000004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362.41968500000002</v>
      </c>
      <c r="L30">
        <v>453.233789</v>
      </c>
      <c r="M30">
        <v>90.259103999999994</v>
      </c>
      <c r="N30">
        <v>115.66744799999999</v>
      </c>
      <c r="O30">
        <v>121.185605</v>
      </c>
      <c r="P30">
        <v>133.09648899999999</v>
      </c>
      <c r="Q30">
        <v>11.543093000000001</v>
      </c>
      <c r="R30">
        <v>17.248560999999999</v>
      </c>
      <c r="S30">
        <v>13.963804</v>
      </c>
      <c r="T30">
        <v>0</v>
      </c>
      <c r="U30">
        <v>337.52861999999999</v>
      </c>
      <c r="V30">
        <v>11.773531999999999</v>
      </c>
      <c r="W30">
        <v>28.538686999999999</v>
      </c>
      <c r="X30">
        <v>98.144685999999993</v>
      </c>
      <c r="Y30">
        <v>0</v>
      </c>
      <c r="Z30">
        <v>19.016506</v>
      </c>
      <c r="AA30">
        <v>40.765622999999998</v>
      </c>
      <c r="AB30">
        <v>40.491408999999997</v>
      </c>
      <c r="AC30">
        <v>29.570779000000002</v>
      </c>
      <c r="AD30">
        <v>27.773101</v>
      </c>
      <c r="AE30">
        <v>50.282029000000001</v>
      </c>
      <c r="AF30">
        <v>8.166506</v>
      </c>
      <c r="AG30">
        <v>40.408206</v>
      </c>
      <c r="AH30">
        <v>94.682267999999993</v>
      </c>
      <c r="AI30">
        <v>6.4763500000000001</v>
      </c>
      <c r="AJ30">
        <v>0</v>
      </c>
      <c r="AK30">
        <v>53.779741999999999</v>
      </c>
      <c r="AL30">
        <v>79.795934000000003</v>
      </c>
      <c r="AM30">
        <v>16.044750000000001</v>
      </c>
      <c r="AN30">
        <v>0.97628199999999998</v>
      </c>
      <c r="AO30">
        <v>0</v>
      </c>
      <c r="AP30">
        <v>1.2389829999999999</v>
      </c>
      <c r="AQ30">
        <v>0</v>
      </c>
      <c r="AR30">
        <v>36.304819000000002</v>
      </c>
      <c r="AS30">
        <v>32.762445999999997</v>
      </c>
      <c r="AT30">
        <v>11.161004</v>
      </c>
      <c r="AU30">
        <v>0</v>
      </c>
      <c r="AV30">
        <v>0</v>
      </c>
      <c r="AW30">
        <v>0</v>
      </c>
      <c r="AX30">
        <v>0</v>
      </c>
      <c r="AY30">
        <v>0.70426900000000003</v>
      </c>
      <c r="AZ30">
        <v>1.762084</v>
      </c>
      <c r="BA30">
        <v>1.0767370000000001</v>
      </c>
      <c r="BB30">
        <v>1.347048</v>
      </c>
      <c r="BC30">
        <v>136.01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2525.1999780000006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362.40643599999999</v>
      </c>
      <c r="L31">
        <v>354.17163499999998</v>
      </c>
      <c r="M31">
        <v>90.259103999999994</v>
      </c>
      <c r="N31">
        <v>115.66744799999999</v>
      </c>
      <c r="O31">
        <v>121.185605</v>
      </c>
      <c r="P31">
        <v>133.09648899999999</v>
      </c>
      <c r="Q31">
        <v>10.987302</v>
      </c>
      <c r="R31">
        <v>18.344148000000001</v>
      </c>
      <c r="S31">
        <v>13.522674</v>
      </c>
      <c r="T31">
        <v>0</v>
      </c>
      <c r="U31">
        <v>337.52861999999999</v>
      </c>
      <c r="V31">
        <v>11.773531999999999</v>
      </c>
      <c r="W31">
        <v>28.538686999999999</v>
      </c>
      <c r="X31">
        <v>98.144685999999993</v>
      </c>
      <c r="Y31">
        <v>0</v>
      </c>
      <c r="Z31">
        <v>19.016506</v>
      </c>
      <c r="AA31">
        <v>40.765622999999998</v>
      </c>
      <c r="AB31">
        <v>40.491408999999997</v>
      </c>
      <c r="AC31">
        <v>29.570779000000002</v>
      </c>
      <c r="AD31">
        <v>27.773101</v>
      </c>
      <c r="AE31">
        <v>50.282029000000001</v>
      </c>
      <c r="AF31">
        <v>8.166506</v>
      </c>
      <c r="AG31">
        <v>40.408206</v>
      </c>
      <c r="AH31">
        <v>114.998707</v>
      </c>
      <c r="AI31">
        <v>3.2381760000000002</v>
      </c>
      <c r="AJ31">
        <v>0</v>
      </c>
      <c r="AK31">
        <v>53.779741999999999</v>
      </c>
      <c r="AL31">
        <v>79.795934000000003</v>
      </c>
      <c r="AM31">
        <v>16.044750000000001</v>
      </c>
      <c r="AN31">
        <v>0.97628199999999998</v>
      </c>
      <c r="AO31">
        <v>0</v>
      </c>
      <c r="AP31">
        <v>1.2389829999999999</v>
      </c>
      <c r="AQ31">
        <v>0</v>
      </c>
      <c r="AR31">
        <v>36.304819000000002</v>
      </c>
      <c r="AS31">
        <v>32.762445999999997</v>
      </c>
      <c r="AT31">
        <v>11.161004</v>
      </c>
      <c r="AU31">
        <v>0</v>
      </c>
      <c r="AV31">
        <v>0</v>
      </c>
      <c r="AW31">
        <v>0</v>
      </c>
      <c r="AX31">
        <v>0</v>
      </c>
      <c r="AY31">
        <v>0.70426900000000003</v>
      </c>
      <c r="AZ31">
        <v>1.762084</v>
      </c>
      <c r="BA31">
        <v>1.30691</v>
      </c>
      <c r="BB31">
        <v>1.347048</v>
      </c>
      <c r="BC31">
        <v>136.01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2443.5316790000006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362.38523700000002</v>
      </c>
      <c r="L32">
        <v>351.45542999999998</v>
      </c>
      <c r="M32">
        <v>90.259103999999994</v>
      </c>
      <c r="N32">
        <v>115.66744799999999</v>
      </c>
      <c r="O32">
        <v>121.185605</v>
      </c>
      <c r="P32">
        <v>133.09648899999999</v>
      </c>
      <c r="Q32">
        <v>10.987302</v>
      </c>
      <c r="R32">
        <v>18.344148000000001</v>
      </c>
      <c r="S32">
        <v>13.522674</v>
      </c>
      <c r="T32">
        <v>0</v>
      </c>
      <c r="U32">
        <v>337.52861999999999</v>
      </c>
      <c r="V32">
        <v>11.773531999999999</v>
      </c>
      <c r="W32">
        <v>28.538686999999999</v>
      </c>
      <c r="X32">
        <v>98.144685999999993</v>
      </c>
      <c r="Y32">
        <v>0</v>
      </c>
      <c r="Z32">
        <v>19.016506</v>
      </c>
      <c r="AA32">
        <v>40.765622999999998</v>
      </c>
      <c r="AB32">
        <v>40.491408999999997</v>
      </c>
      <c r="AC32">
        <v>29.570779000000002</v>
      </c>
      <c r="AD32">
        <v>27.773101</v>
      </c>
      <c r="AE32">
        <v>50.282029000000001</v>
      </c>
      <c r="AF32">
        <v>8.166506</v>
      </c>
      <c r="AG32">
        <v>40.408206</v>
      </c>
      <c r="AH32">
        <v>114.998707</v>
      </c>
      <c r="AI32">
        <v>3.2381760000000002</v>
      </c>
      <c r="AJ32">
        <v>0</v>
      </c>
      <c r="AK32">
        <v>53.779741999999999</v>
      </c>
      <c r="AL32">
        <v>79.795934000000003</v>
      </c>
      <c r="AM32">
        <v>16.044750000000001</v>
      </c>
      <c r="AN32">
        <v>0.97628199999999998</v>
      </c>
      <c r="AO32">
        <v>0</v>
      </c>
      <c r="AP32">
        <v>1.2389829999999999</v>
      </c>
      <c r="AQ32">
        <v>0</v>
      </c>
      <c r="AR32">
        <v>36.304819000000002</v>
      </c>
      <c r="AS32">
        <v>32.762445999999997</v>
      </c>
      <c r="AT32">
        <v>11.161004</v>
      </c>
      <c r="AU32">
        <v>0</v>
      </c>
      <c r="AV32">
        <v>0</v>
      </c>
      <c r="AW32">
        <v>0</v>
      </c>
      <c r="AX32">
        <v>0</v>
      </c>
      <c r="AY32">
        <v>0.70426900000000003</v>
      </c>
      <c r="AZ32">
        <v>1.762084</v>
      </c>
      <c r="BA32">
        <v>1.30691</v>
      </c>
      <c r="BB32">
        <v>1.347048</v>
      </c>
      <c r="BC32">
        <v>136.01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2440.7942750000002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362.39930099999998</v>
      </c>
      <c r="L33">
        <v>348.57528400000001</v>
      </c>
      <c r="M33">
        <v>90.259103999999994</v>
      </c>
      <c r="N33">
        <v>115.66744799999999</v>
      </c>
      <c r="O33">
        <v>121.185605</v>
      </c>
      <c r="P33">
        <v>133.09648899999999</v>
      </c>
      <c r="Q33">
        <v>10.987302</v>
      </c>
      <c r="R33">
        <v>18.344148000000001</v>
      </c>
      <c r="S33">
        <v>13.522674</v>
      </c>
      <c r="T33">
        <v>0</v>
      </c>
      <c r="U33">
        <v>337.52861999999999</v>
      </c>
      <c r="V33">
        <v>11.773531999999999</v>
      </c>
      <c r="W33">
        <v>28.538686999999999</v>
      </c>
      <c r="X33">
        <v>98.144685999999993</v>
      </c>
      <c r="Y33">
        <v>0</v>
      </c>
      <c r="Z33">
        <v>19.016506</v>
      </c>
      <c r="AA33">
        <v>40.765622999999998</v>
      </c>
      <c r="AB33">
        <v>40.491408999999997</v>
      </c>
      <c r="AC33">
        <v>29.570779000000002</v>
      </c>
      <c r="AD33">
        <v>27.773101</v>
      </c>
      <c r="AE33">
        <v>50.282029000000001</v>
      </c>
      <c r="AF33">
        <v>8.166506</v>
      </c>
      <c r="AG33">
        <v>40.408206</v>
      </c>
      <c r="AH33">
        <v>114.998707</v>
      </c>
      <c r="AI33">
        <v>3.2381760000000002</v>
      </c>
      <c r="AJ33">
        <v>0</v>
      </c>
      <c r="AK33">
        <v>53.779741999999999</v>
      </c>
      <c r="AL33">
        <v>79.795934000000003</v>
      </c>
      <c r="AM33">
        <v>16.044750000000001</v>
      </c>
      <c r="AN33">
        <v>0.97628199999999998</v>
      </c>
      <c r="AO33">
        <v>0</v>
      </c>
      <c r="AP33">
        <v>0.61949200000000004</v>
      </c>
      <c r="AQ33">
        <v>0</v>
      </c>
      <c r="AR33">
        <v>38.440396999999997</v>
      </c>
      <c r="AS33">
        <v>32.762445999999997</v>
      </c>
      <c r="AT33">
        <v>11.161004</v>
      </c>
      <c r="AU33">
        <v>0</v>
      </c>
      <c r="AV33">
        <v>0</v>
      </c>
      <c r="AW33">
        <v>0</v>
      </c>
      <c r="AX33">
        <v>0</v>
      </c>
      <c r="AY33">
        <v>0.70426900000000003</v>
      </c>
      <c r="AZ33">
        <v>1.762084</v>
      </c>
      <c r="BA33">
        <v>1.30691</v>
      </c>
      <c r="BB33">
        <v>1.347048</v>
      </c>
      <c r="BC33">
        <v>136.01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2439.4442799999997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362.38523700000002</v>
      </c>
      <c r="L34">
        <v>348.57528400000001</v>
      </c>
      <c r="M34">
        <v>90.259103999999994</v>
      </c>
      <c r="N34">
        <v>115.66744799999999</v>
      </c>
      <c r="O34">
        <v>121.185605</v>
      </c>
      <c r="P34">
        <v>133.09648899999999</v>
      </c>
      <c r="Q34">
        <v>10.987302</v>
      </c>
      <c r="R34">
        <v>18.344148000000001</v>
      </c>
      <c r="S34">
        <v>13.522674</v>
      </c>
      <c r="T34">
        <v>0</v>
      </c>
      <c r="U34">
        <v>337.52861999999999</v>
      </c>
      <c r="V34">
        <v>11.773531999999999</v>
      </c>
      <c r="W34">
        <v>28.538686999999999</v>
      </c>
      <c r="X34">
        <v>98.144685999999993</v>
      </c>
      <c r="Y34">
        <v>0</v>
      </c>
      <c r="Z34">
        <v>19.016506</v>
      </c>
      <c r="AA34">
        <v>40.765622999999998</v>
      </c>
      <c r="AB34">
        <v>40.491408999999997</v>
      </c>
      <c r="AC34">
        <v>29.570779000000002</v>
      </c>
      <c r="AD34">
        <v>27.773101</v>
      </c>
      <c r="AE34">
        <v>50.282029000000001</v>
      </c>
      <c r="AF34">
        <v>8.166506</v>
      </c>
      <c r="AG34">
        <v>40.408206</v>
      </c>
      <c r="AH34">
        <v>114.998707</v>
      </c>
      <c r="AI34">
        <v>3.2381760000000002</v>
      </c>
      <c r="AJ34">
        <v>0</v>
      </c>
      <c r="AK34">
        <v>53.779741999999999</v>
      </c>
      <c r="AL34">
        <v>79.795934000000003</v>
      </c>
      <c r="AM34">
        <v>16.044750000000001</v>
      </c>
      <c r="AN34">
        <v>0.97628199999999998</v>
      </c>
      <c r="AO34">
        <v>0</v>
      </c>
      <c r="AP34">
        <v>0.61949200000000004</v>
      </c>
      <c r="AQ34">
        <v>0</v>
      </c>
      <c r="AR34">
        <v>38.440396999999997</v>
      </c>
      <c r="AS34">
        <v>32.762445999999997</v>
      </c>
      <c r="AT34">
        <v>11.161004</v>
      </c>
      <c r="AU34">
        <v>0</v>
      </c>
      <c r="AV34">
        <v>0</v>
      </c>
      <c r="AW34">
        <v>0</v>
      </c>
      <c r="AX34">
        <v>0</v>
      </c>
      <c r="AY34">
        <v>0.70426900000000003</v>
      </c>
      <c r="AZ34">
        <v>1.174722</v>
      </c>
      <c r="BA34">
        <v>1.30691</v>
      </c>
      <c r="BB34">
        <v>1.347048</v>
      </c>
      <c r="BC34">
        <v>136.01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2438.8428540000004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362.39930099999998</v>
      </c>
      <c r="L35">
        <v>342.70722799999999</v>
      </c>
      <c r="M35">
        <v>90.259103999999994</v>
      </c>
      <c r="N35">
        <v>115.66744799999999</v>
      </c>
      <c r="O35">
        <v>121.185605</v>
      </c>
      <c r="P35">
        <v>133.09648899999999</v>
      </c>
      <c r="Q35">
        <v>10.987302</v>
      </c>
      <c r="R35">
        <v>17.248560999999999</v>
      </c>
      <c r="S35">
        <v>13.522674</v>
      </c>
      <c r="T35">
        <v>0</v>
      </c>
      <c r="U35">
        <v>337.52861999999999</v>
      </c>
      <c r="V35">
        <v>6.3900969999999999</v>
      </c>
      <c r="W35">
        <v>17.507771000000002</v>
      </c>
      <c r="X35">
        <v>68.993663999999995</v>
      </c>
      <c r="Y35">
        <v>0</v>
      </c>
      <c r="Z35">
        <v>19.016506</v>
      </c>
      <c r="AA35">
        <v>40.765622999999998</v>
      </c>
      <c r="AB35">
        <v>40.491408999999997</v>
      </c>
      <c r="AC35">
        <v>29.570779000000002</v>
      </c>
      <c r="AD35">
        <v>27.773101</v>
      </c>
      <c r="AE35">
        <v>50.282029000000001</v>
      </c>
      <c r="AF35">
        <v>6.1746740000000004</v>
      </c>
      <c r="AG35">
        <v>40.408206</v>
      </c>
      <c r="AH35">
        <v>94.682267999999993</v>
      </c>
      <c r="AI35">
        <v>3.2381760000000002</v>
      </c>
      <c r="AJ35">
        <v>0</v>
      </c>
      <c r="AK35">
        <v>53.779741999999999</v>
      </c>
      <c r="AL35">
        <v>79.795934000000003</v>
      </c>
      <c r="AM35">
        <v>16.044750000000001</v>
      </c>
      <c r="AN35">
        <v>0.97628199999999998</v>
      </c>
      <c r="AO35">
        <v>0</v>
      </c>
      <c r="AP35">
        <v>1.2389829999999999</v>
      </c>
      <c r="AQ35">
        <v>0</v>
      </c>
      <c r="AR35">
        <v>36.304819000000002</v>
      </c>
      <c r="AS35">
        <v>32.762445999999997</v>
      </c>
      <c r="AT35">
        <v>11.161004</v>
      </c>
      <c r="AU35">
        <v>0</v>
      </c>
      <c r="AV35">
        <v>0</v>
      </c>
      <c r="AW35">
        <v>0</v>
      </c>
      <c r="AX35">
        <v>0</v>
      </c>
      <c r="AY35">
        <v>1.408539</v>
      </c>
      <c r="AZ35">
        <v>1.174722</v>
      </c>
      <c r="BA35">
        <v>1.0767370000000001</v>
      </c>
      <c r="BB35">
        <v>1.347048</v>
      </c>
      <c r="BC35">
        <v>136.01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2362.9776410000013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362.38523700000002</v>
      </c>
      <c r="L36">
        <v>351.45542999999998</v>
      </c>
      <c r="M36">
        <v>90.259103999999994</v>
      </c>
      <c r="N36">
        <v>115.66744799999999</v>
      </c>
      <c r="O36">
        <v>121.185605</v>
      </c>
      <c r="P36">
        <v>133.09648899999999</v>
      </c>
      <c r="Q36">
        <v>10.987302</v>
      </c>
      <c r="R36">
        <v>17.248560999999999</v>
      </c>
      <c r="S36">
        <v>13.522674</v>
      </c>
      <c r="T36">
        <v>0</v>
      </c>
      <c r="U36">
        <v>337.52861999999999</v>
      </c>
      <c r="V36">
        <v>11.773531999999999</v>
      </c>
      <c r="W36">
        <v>42.079487</v>
      </c>
      <c r="X36">
        <v>139.734286</v>
      </c>
      <c r="Y36">
        <v>0</v>
      </c>
      <c r="Z36">
        <v>19.016506</v>
      </c>
      <c r="AA36">
        <v>40.765622999999998</v>
      </c>
      <c r="AB36">
        <v>40.491408999999997</v>
      </c>
      <c r="AC36">
        <v>29.570779000000002</v>
      </c>
      <c r="AD36">
        <v>18.515401000000001</v>
      </c>
      <c r="AE36">
        <v>50.282029000000001</v>
      </c>
      <c r="AF36">
        <v>6.1746740000000004</v>
      </c>
      <c r="AG36">
        <v>40.408206</v>
      </c>
      <c r="AH36">
        <v>78.486616999999995</v>
      </c>
      <c r="AI36">
        <v>3.2381760000000002</v>
      </c>
      <c r="AJ36">
        <v>0</v>
      </c>
      <c r="AK36">
        <v>53.779741999999999</v>
      </c>
      <c r="AL36">
        <v>79.795934000000003</v>
      </c>
      <c r="AM36">
        <v>16.044750000000001</v>
      </c>
      <c r="AN36">
        <v>0.97628199999999998</v>
      </c>
      <c r="AO36">
        <v>0</v>
      </c>
      <c r="AP36">
        <v>1.2389829999999999</v>
      </c>
      <c r="AQ36">
        <v>0</v>
      </c>
      <c r="AR36">
        <v>36.304819000000002</v>
      </c>
      <c r="AS36">
        <v>32.762445999999997</v>
      </c>
      <c r="AT36">
        <v>11.161004</v>
      </c>
      <c r="AU36">
        <v>0</v>
      </c>
      <c r="AV36">
        <v>0</v>
      </c>
      <c r="AW36">
        <v>0</v>
      </c>
      <c r="AX36">
        <v>0</v>
      </c>
      <c r="AY36">
        <v>1.408539</v>
      </c>
      <c r="AZ36">
        <v>0.98486899999999999</v>
      </c>
      <c r="BA36">
        <v>0.89337900000000003</v>
      </c>
      <c r="BB36">
        <v>1.347048</v>
      </c>
      <c r="BC36">
        <v>136.01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2446.5809900000013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362.75297699999999</v>
      </c>
      <c r="L37">
        <v>351.45542999999998</v>
      </c>
      <c r="M37">
        <v>90.259103999999994</v>
      </c>
      <c r="N37">
        <v>115.66744799999999</v>
      </c>
      <c r="O37">
        <v>121.185605</v>
      </c>
      <c r="P37">
        <v>133.09648899999999</v>
      </c>
      <c r="Q37">
        <v>10.987302</v>
      </c>
      <c r="R37">
        <v>17.248560999999999</v>
      </c>
      <c r="S37">
        <v>13.522674</v>
      </c>
      <c r="T37">
        <v>0</v>
      </c>
      <c r="U37">
        <v>337.52861999999999</v>
      </c>
      <c r="V37">
        <v>11.773531999999999</v>
      </c>
      <c r="W37">
        <v>42.079487</v>
      </c>
      <c r="X37">
        <v>139.734286</v>
      </c>
      <c r="Y37">
        <v>0</v>
      </c>
      <c r="Z37">
        <v>12.677671</v>
      </c>
      <c r="AA37">
        <v>40.765622999999998</v>
      </c>
      <c r="AB37">
        <v>40.491408999999997</v>
      </c>
      <c r="AC37">
        <v>29.570779000000002</v>
      </c>
      <c r="AD37">
        <v>18.515401000000001</v>
      </c>
      <c r="AE37">
        <v>50.282029000000001</v>
      </c>
      <c r="AF37">
        <v>6.1746740000000004</v>
      </c>
      <c r="AG37">
        <v>40.408206</v>
      </c>
      <c r="AH37">
        <v>78.486616999999995</v>
      </c>
      <c r="AI37">
        <v>3.2381760000000002</v>
      </c>
      <c r="AJ37">
        <v>0</v>
      </c>
      <c r="AK37">
        <v>53.779741999999999</v>
      </c>
      <c r="AL37">
        <v>79.795934000000003</v>
      </c>
      <c r="AM37">
        <v>16.044750000000001</v>
      </c>
      <c r="AN37">
        <v>0.97628199999999998</v>
      </c>
      <c r="AO37">
        <v>0</v>
      </c>
      <c r="AP37">
        <v>1.2389829999999999</v>
      </c>
      <c r="AQ37">
        <v>0</v>
      </c>
      <c r="AR37">
        <v>36.304819000000002</v>
      </c>
      <c r="AS37">
        <v>32.762445999999997</v>
      </c>
      <c r="AT37">
        <v>11.161004</v>
      </c>
      <c r="AU37">
        <v>0</v>
      </c>
      <c r="AV37">
        <v>0</v>
      </c>
      <c r="AW37">
        <v>0</v>
      </c>
      <c r="AX37">
        <v>0</v>
      </c>
      <c r="AY37">
        <v>1.408539</v>
      </c>
      <c r="AZ37">
        <v>0.58736100000000002</v>
      </c>
      <c r="BA37">
        <v>0.89337900000000003</v>
      </c>
      <c r="BB37">
        <v>1.347048</v>
      </c>
      <c r="BC37">
        <v>136.01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2440.2123870000005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362.77927799999998</v>
      </c>
      <c r="L38">
        <v>351.45542999999998</v>
      </c>
      <c r="M38">
        <v>90.259103999999994</v>
      </c>
      <c r="N38">
        <v>115.66744799999999</v>
      </c>
      <c r="O38">
        <v>121.185605</v>
      </c>
      <c r="P38">
        <v>133.09648899999999</v>
      </c>
      <c r="Q38">
        <v>10.987302</v>
      </c>
      <c r="R38">
        <v>17.248560999999999</v>
      </c>
      <c r="S38">
        <v>13.522674</v>
      </c>
      <c r="T38">
        <v>0</v>
      </c>
      <c r="U38">
        <v>337.52861999999999</v>
      </c>
      <c r="V38">
        <v>11.773531999999999</v>
      </c>
      <c r="W38">
        <v>42.079487</v>
      </c>
      <c r="X38">
        <v>139.734286</v>
      </c>
      <c r="Y38">
        <v>0</v>
      </c>
      <c r="Z38">
        <v>12.677671</v>
      </c>
      <c r="AA38">
        <v>40.765622999999998</v>
      </c>
      <c r="AB38">
        <v>40.491408999999997</v>
      </c>
      <c r="AC38">
        <v>29.570779000000002</v>
      </c>
      <c r="AD38">
        <v>18.515401000000001</v>
      </c>
      <c r="AE38">
        <v>50.282029000000001</v>
      </c>
      <c r="AF38">
        <v>6.1746740000000004</v>
      </c>
      <c r="AG38">
        <v>40.408206</v>
      </c>
      <c r="AH38">
        <v>78.486616999999995</v>
      </c>
      <c r="AI38">
        <v>3.2381760000000002</v>
      </c>
      <c r="AJ38">
        <v>0</v>
      </c>
      <c r="AK38">
        <v>53.779741999999999</v>
      </c>
      <c r="AL38">
        <v>79.795934000000003</v>
      </c>
      <c r="AM38">
        <v>16.044750000000001</v>
      </c>
      <c r="AN38">
        <v>0.97628199999999998</v>
      </c>
      <c r="AO38">
        <v>0</v>
      </c>
      <c r="AP38">
        <v>1.2389829999999999</v>
      </c>
      <c r="AQ38">
        <v>0</v>
      </c>
      <c r="AR38">
        <v>36.304819000000002</v>
      </c>
      <c r="AS38">
        <v>32.762445999999997</v>
      </c>
      <c r="AT38">
        <v>11.161004</v>
      </c>
      <c r="AU38">
        <v>0</v>
      </c>
      <c r="AV38">
        <v>0</v>
      </c>
      <c r="AW38">
        <v>0</v>
      </c>
      <c r="AX38">
        <v>0</v>
      </c>
      <c r="AY38">
        <v>1.408539</v>
      </c>
      <c r="AZ38">
        <v>0.58736100000000002</v>
      </c>
      <c r="BA38">
        <v>0.89337900000000003</v>
      </c>
      <c r="BB38">
        <v>1.347048</v>
      </c>
      <c r="BC38">
        <v>136.01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2440.2386880000013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362.75297699999999</v>
      </c>
      <c r="L39">
        <v>351.45542999999998</v>
      </c>
      <c r="M39">
        <v>90.259103999999994</v>
      </c>
      <c r="N39">
        <v>115.66744799999999</v>
      </c>
      <c r="O39">
        <v>121.185605</v>
      </c>
      <c r="P39">
        <v>133.09648899999999</v>
      </c>
      <c r="Q39">
        <v>11.016529999999999</v>
      </c>
      <c r="R39">
        <v>17.248560999999999</v>
      </c>
      <c r="S39">
        <v>13.581766</v>
      </c>
      <c r="T39">
        <v>0</v>
      </c>
      <c r="U39">
        <v>341.22695099999999</v>
      </c>
      <c r="V39">
        <v>11.773531999999999</v>
      </c>
      <c r="W39">
        <v>42.079487</v>
      </c>
      <c r="X39">
        <v>139.734286</v>
      </c>
      <c r="Y39">
        <v>0</v>
      </c>
      <c r="Z39">
        <v>12.677671</v>
      </c>
      <c r="AA39">
        <v>27.177081999999999</v>
      </c>
      <c r="AB39">
        <v>40.491408999999997</v>
      </c>
      <c r="AC39">
        <v>29.570779000000002</v>
      </c>
      <c r="AD39">
        <v>18.515401000000001</v>
      </c>
      <c r="AE39">
        <v>50.282029000000001</v>
      </c>
      <c r="AF39">
        <v>6.1746740000000004</v>
      </c>
      <c r="AG39">
        <v>40.408206</v>
      </c>
      <c r="AH39">
        <v>78.486616999999995</v>
      </c>
      <c r="AI39">
        <v>3.2381760000000002</v>
      </c>
      <c r="AJ39">
        <v>0</v>
      </c>
      <c r="AK39">
        <v>53.779741999999999</v>
      </c>
      <c r="AL39">
        <v>79.795934000000003</v>
      </c>
      <c r="AM39">
        <v>16.044750000000001</v>
      </c>
      <c r="AN39">
        <v>0.97628199999999998</v>
      </c>
      <c r="AO39">
        <v>0</v>
      </c>
      <c r="AP39">
        <v>1.2389829999999999</v>
      </c>
      <c r="AQ39">
        <v>0</v>
      </c>
      <c r="AR39">
        <v>36.304819000000002</v>
      </c>
      <c r="AS39">
        <v>32.762445999999997</v>
      </c>
      <c r="AT39">
        <v>11.161004</v>
      </c>
      <c r="AU39">
        <v>0</v>
      </c>
      <c r="AV39">
        <v>0</v>
      </c>
      <c r="AW39">
        <v>0</v>
      </c>
      <c r="AX39">
        <v>0</v>
      </c>
      <c r="AY39">
        <v>1.408539</v>
      </c>
      <c r="AZ39">
        <v>0</v>
      </c>
      <c r="BA39">
        <v>0.89337900000000003</v>
      </c>
      <c r="BB39">
        <v>1.347048</v>
      </c>
      <c r="BC39">
        <v>136.01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2429.8231360000009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362.77927799999998</v>
      </c>
      <c r="L40">
        <v>351.45542999999998</v>
      </c>
      <c r="M40">
        <v>90.259103999999994</v>
      </c>
      <c r="N40">
        <v>115.66744799999999</v>
      </c>
      <c r="O40">
        <v>121.185605</v>
      </c>
      <c r="P40">
        <v>133.09648899999999</v>
      </c>
      <c r="Q40">
        <v>11.016529999999999</v>
      </c>
      <c r="R40">
        <v>17.248560999999999</v>
      </c>
      <c r="S40">
        <v>13.581766</v>
      </c>
      <c r="T40">
        <v>0</v>
      </c>
      <c r="U40">
        <v>341.66340000000002</v>
      </c>
      <c r="V40">
        <v>11.773531999999999</v>
      </c>
      <c r="W40">
        <v>42.079487</v>
      </c>
      <c r="X40">
        <v>139.734286</v>
      </c>
      <c r="Y40">
        <v>0</v>
      </c>
      <c r="Z40">
        <v>6.3388350000000004</v>
      </c>
      <c r="AA40">
        <v>13.588540999999999</v>
      </c>
      <c r="AB40">
        <v>40.491408999999997</v>
      </c>
      <c r="AC40">
        <v>29.570779000000002</v>
      </c>
      <c r="AD40">
        <v>18.515401000000001</v>
      </c>
      <c r="AE40">
        <v>50.282029000000001</v>
      </c>
      <c r="AF40">
        <v>6.1746740000000004</v>
      </c>
      <c r="AG40">
        <v>40.408206</v>
      </c>
      <c r="AH40">
        <v>78.486616999999995</v>
      </c>
      <c r="AI40">
        <v>3.2381760000000002</v>
      </c>
      <c r="AJ40">
        <v>0</v>
      </c>
      <c r="AK40">
        <v>53.779741999999999</v>
      </c>
      <c r="AL40">
        <v>79.795934000000003</v>
      </c>
      <c r="AM40">
        <v>16.044750000000001</v>
      </c>
      <c r="AN40">
        <v>0.97628199999999998</v>
      </c>
      <c r="AO40">
        <v>0</v>
      </c>
      <c r="AP40">
        <v>1.2389829999999999</v>
      </c>
      <c r="AQ40">
        <v>0</v>
      </c>
      <c r="AR40">
        <v>38.440396999999997</v>
      </c>
      <c r="AS40">
        <v>32.762445999999997</v>
      </c>
      <c r="AT40">
        <v>11.161004</v>
      </c>
      <c r="AU40">
        <v>0</v>
      </c>
      <c r="AV40">
        <v>0</v>
      </c>
      <c r="AW40">
        <v>0</v>
      </c>
      <c r="AX40">
        <v>0</v>
      </c>
      <c r="AY40">
        <v>1.408539</v>
      </c>
      <c r="AZ40">
        <v>0</v>
      </c>
      <c r="BA40">
        <v>0.89337900000000003</v>
      </c>
      <c r="BB40">
        <v>1.347048</v>
      </c>
      <c r="BC40">
        <v>136.01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2412.4940870000019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362.74896200000001</v>
      </c>
      <c r="L41">
        <v>351.35870999999997</v>
      </c>
      <c r="M41">
        <v>90.259103999999994</v>
      </c>
      <c r="N41">
        <v>115.66744799999999</v>
      </c>
      <c r="O41">
        <v>121.185605</v>
      </c>
      <c r="P41">
        <v>133.09648899999999</v>
      </c>
      <c r="Q41">
        <v>11.016529999999999</v>
      </c>
      <c r="R41">
        <v>17.248560999999999</v>
      </c>
      <c r="S41">
        <v>13.581766</v>
      </c>
      <c r="T41">
        <v>0</v>
      </c>
      <c r="U41">
        <v>341.66340000000002</v>
      </c>
      <c r="V41">
        <v>11.773531999999999</v>
      </c>
      <c r="W41">
        <v>28.538686999999999</v>
      </c>
      <c r="X41">
        <v>102.98068600000001</v>
      </c>
      <c r="Y41">
        <v>0</v>
      </c>
      <c r="Z41">
        <v>6.3388350000000004</v>
      </c>
      <c r="AA41">
        <v>13.588540999999999</v>
      </c>
      <c r="AB41">
        <v>40.491408999999997</v>
      </c>
      <c r="AC41">
        <v>29.570779000000002</v>
      </c>
      <c r="AD41">
        <v>18.515401000000001</v>
      </c>
      <c r="AE41">
        <v>50.282029000000001</v>
      </c>
      <c r="AF41">
        <v>6.1746740000000004</v>
      </c>
      <c r="AG41">
        <v>40.408206</v>
      </c>
      <c r="AH41">
        <v>78.486616999999995</v>
      </c>
      <c r="AI41">
        <v>3.2381760000000002</v>
      </c>
      <c r="AJ41">
        <v>0</v>
      </c>
      <c r="AK41">
        <v>53.779741999999999</v>
      </c>
      <c r="AL41">
        <v>79.795934000000003</v>
      </c>
      <c r="AM41">
        <v>16.044750000000001</v>
      </c>
      <c r="AN41">
        <v>0.97628199999999998</v>
      </c>
      <c r="AO41">
        <v>0</v>
      </c>
      <c r="AP41">
        <v>1.2389829999999999</v>
      </c>
      <c r="AQ41">
        <v>0</v>
      </c>
      <c r="AR41">
        <v>38.440396999999997</v>
      </c>
      <c r="AS41">
        <v>32.762445999999997</v>
      </c>
      <c r="AT41">
        <v>11.161004</v>
      </c>
      <c r="AU41">
        <v>0</v>
      </c>
      <c r="AV41">
        <v>0</v>
      </c>
      <c r="AW41">
        <v>0</v>
      </c>
      <c r="AX41">
        <v>0</v>
      </c>
      <c r="AY41">
        <v>1.408539</v>
      </c>
      <c r="AZ41">
        <v>0</v>
      </c>
      <c r="BA41">
        <v>0.89337900000000003</v>
      </c>
      <c r="BB41">
        <v>1.347048</v>
      </c>
      <c r="BC41">
        <v>48.36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2274.4226510000012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362.775263</v>
      </c>
      <c r="L42">
        <v>351.35870999999997</v>
      </c>
      <c r="M42">
        <v>90.259103999999994</v>
      </c>
      <c r="N42">
        <v>115.66744799999999</v>
      </c>
      <c r="O42">
        <v>121.185605</v>
      </c>
      <c r="P42">
        <v>133.09648899999999</v>
      </c>
      <c r="Q42">
        <v>7.6311109999999998</v>
      </c>
      <c r="R42">
        <v>17.248560999999999</v>
      </c>
      <c r="S42">
        <v>10.163940999999999</v>
      </c>
      <c r="T42">
        <v>0</v>
      </c>
      <c r="U42">
        <v>341.66340000000002</v>
      </c>
      <c r="V42">
        <v>11.773531999999999</v>
      </c>
      <c r="W42">
        <v>28.538686999999999</v>
      </c>
      <c r="X42">
        <v>102.98068600000001</v>
      </c>
      <c r="Y42">
        <v>0</v>
      </c>
      <c r="Z42">
        <v>6.3388350000000004</v>
      </c>
      <c r="AA42">
        <v>13.588540999999999</v>
      </c>
      <c r="AB42">
        <v>40.491408999999997</v>
      </c>
      <c r="AC42">
        <v>29.570779000000002</v>
      </c>
      <c r="AD42">
        <v>18.515401000000001</v>
      </c>
      <c r="AE42">
        <v>50.282029000000001</v>
      </c>
      <c r="AF42">
        <v>6.1746740000000004</v>
      </c>
      <c r="AG42">
        <v>40.408206</v>
      </c>
      <c r="AH42">
        <v>78.486616999999995</v>
      </c>
      <c r="AI42">
        <v>3.2381760000000002</v>
      </c>
      <c r="AJ42">
        <v>0</v>
      </c>
      <c r="AK42">
        <v>53.779741999999999</v>
      </c>
      <c r="AL42">
        <v>79.795934000000003</v>
      </c>
      <c r="AM42">
        <v>16.044750000000001</v>
      </c>
      <c r="AN42">
        <v>0.97628199999999998</v>
      </c>
      <c r="AO42">
        <v>0</v>
      </c>
      <c r="AP42">
        <v>1.2389829999999999</v>
      </c>
      <c r="AQ42">
        <v>0</v>
      </c>
      <c r="AR42">
        <v>36.304819000000002</v>
      </c>
      <c r="AS42">
        <v>32.762445999999997</v>
      </c>
      <c r="AT42">
        <v>11.161004</v>
      </c>
      <c r="AU42">
        <v>0</v>
      </c>
      <c r="AV42">
        <v>0</v>
      </c>
      <c r="AW42">
        <v>0</v>
      </c>
      <c r="AX42">
        <v>0</v>
      </c>
      <c r="AY42">
        <v>1.408539</v>
      </c>
      <c r="AZ42">
        <v>0</v>
      </c>
      <c r="BA42">
        <v>0.89337900000000003</v>
      </c>
      <c r="BB42">
        <v>1.347048</v>
      </c>
      <c r="BC42">
        <v>54.16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2271.3101300000012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342.12247000000002</v>
      </c>
      <c r="L43">
        <v>343.45937099999998</v>
      </c>
      <c r="M43">
        <v>90.259103999999994</v>
      </c>
      <c r="N43">
        <v>115.66744799999999</v>
      </c>
      <c r="O43">
        <v>121.185605</v>
      </c>
      <c r="P43">
        <v>133.09648899999999</v>
      </c>
      <c r="Q43">
        <v>7.6311109999999998</v>
      </c>
      <c r="R43">
        <v>17.248560999999999</v>
      </c>
      <c r="S43">
        <v>9.9981480000000005</v>
      </c>
      <c r="T43">
        <v>0</v>
      </c>
      <c r="U43">
        <v>341.66340000000002</v>
      </c>
      <c r="V43">
        <v>11.773531999999999</v>
      </c>
      <c r="W43">
        <v>28.538686999999999</v>
      </c>
      <c r="X43">
        <v>102.98068600000001</v>
      </c>
      <c r="Y43">
        <v>0</v>
      </c>
      <c r="Z43">
        <v>6.3388350000000004</v>
      </c>
      <c r="AA43">
        <v>13.588540999999999</v>
      </c>
      <c r="AB43">
        <v>40.491408999999997</v>
      </c>
      <c r="AC43">
        <v>29.570779000000002</v>
      </c>
      <c r="AD43">
        <v>18.515401000000001</v>
      </c>
      <c r="AE43">
        <v>50.282029000000001</v>
      </c>
      <c r="AF43">
        <v>6.1746740000000004</v>
      </c>
      <c r="AG43">
        <v>40.408206</v>
      </c>
      <c r="AH43">
        <v>78.486616999999995</v>
      </c>
      <c r="AI43">
        <v>3.2381760000000002</v>
      </c>
      <c r="AJ43">
        <v>0</v>
      </c>
      <c r="AK43">
        <v>53.779741999999999</v>
      </c>
      <c r="AL43">
        <v>79.795934000000003</v>
      </c>
      <c r="AM43">
        <v>16.044750000000001</v>
      </c>
      <c r="AN43">
        <v>0.97628199999999998</v>
      </c>
      <c r="AO43">
        <v>0</v>
      </c>
      <c r="AP43">
        <v>0.49559300000000001</v>
      </c>
      <c r="AQ43">
        <v>0</v>
      </c>
      <c r="AR43">
        <v>36.304819000000002</v>
      </c>
      <c r="AS43">
        <v>33.308487999999997</v>
      </c>
      <c r="AT43">
        <v>11.161004</v>
      </c>
      <c r="AU43">
        <v>0</v>
      </c>
      <c r="AV43">
        <v>0</v>
      </c>
      <c r="AW43">
        <v>0</v>
      </c>
      <c r="AX43">
        <v>0</v>
      </c>
      <c r="AY43">
        <v>1.408539</v>
      </c>
      <c r="AZ43">
        <v>0</v>
      </c>
      <c r="BA43">
        <v>0.89337900000000003</v>
      </c>
      <c r="BB43">
        <v>1.347048</v>
      </c>
      <c r="BC43">
        <v>74.27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2262.5048570000008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342.16976299999999</v>
      </c>
      <c r="L44">
        <v>343.45937099999998</v>
      </c>
      <c r="M44">
        <v>90.259103999999994</v>
      </c>
      <c r="N44">
        <v>115.66744799999999</v>
      </c>
      <c r="O44">
        <v>121.185605</v>
      </c>
      <c r="P44">
        <v>133.09648899999999</v>
      </c>
      <c r="Q44">
        <v>7.6311109999999998</v>
      </c>
      <c r="R44">
        <v>17.248560999999999</v>
      </c>
      <c r="S44">
        <v>9.9981480000000005</v>
      </c>
      <c r="T44">
        <v>0</v>
      </c>
      <c r="U44">
        <v>341.66340000000002</v>
      </c>
      <c r="V44">
        <v>11.773531999999999</v>
      </c>
      <c r="W44">
        <v>28.538686999999999</v>
      </c>
      <c r="X44">
        <v>102.98068600000001</v>
      </c>
      <c r="Y44">
        <v>0</v>
      </c>
      <c r="Z44">
        <v>6.3388350000000004</v>
      </c>
      <c r="AA44">
        <v>13.588540999999999</v>
      </c>
      <c r="AB44">
        <v>40.491408999999997</v>
      </c>
      <c r="AC44">
        <v>29.570779000000002</v>
      </c>
      <c r="AD44">
        <v>18.515401000000001</v>
      </c>
      <c r="AE44">
        <v>50.282029000000001</v>
      </c>
      <c r="AF44">
        <v>6.1746740000000004</v>
      </c>
      <c r="AG44">
        <v>40.408206</v>
      </c>
      <c r="AH44">
        <v>78.486616999999995</v>
      </c>
      <c r="AI44">
        <v>3.2381760000000002</v>
      </c>
      <c r="AJ44">
        <v>0</v>
      </c>
      <c r="AK44">
        <v>53.779741999999999</v>
      </c>
      <c r="AL44">
        <v>79.795934000000003</v>
      </c>
      <c r="AM44">
        <v>16.044750000000001</v>
      </c>
      <c r="AN44">
        <v>0.97628199999999998</v>
      </c>
      <c r="AO44">
        <v>0</v>
      </c>
      <c r="AP44">
        <v>0.49559300000000001</v>
      </c>
      <c r="AQ44">
        <v>0</v>
      </c>
      <c r="AR44">
        <v>36.304819000000002</v>
      </c>
      <c r="AS44">
        <v>33.308487999999997</v>
      </c>
      <c r="AT44">
        <v>11.161004</v>
      </c>
      <c r="AU44">
        <v>0</v>
      </c>
      <c r="AV44">
        <v>0</v>
      </c>
      <c r="AW44">
        <v>0</v>
      </c>
      <c r="AX44">
        <v>0</v>
      </c>
      <c r="AY44">
        <v>1.408539</v>
      </c>
      <c r="AZ44">
        <v>0</v>
      </c>
      <c r="BA44">
        <v>0.89337900000000003</v>
      </c>
      <c r="BB44">
        <v>1.347048</v>
      </c>
      <c r="BC44">
        <v>74.489999999999995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2262.7721500000007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342.30297999999999</v>
      </c>
      <c r="L45">
        <v>343.45937099999998</v>
      </c>
      <c r="M45">
        <v>90.259103999999994</v>
      </c>
      <c r="N45">
        <v>115.66744799999999</v>
      </c>
      <c r="O45">
        <v>121.185605</v>
      </c>
      <c r="P45">
        <v>133.09648899999999</v>
      </c>
      <c r="Q45">
        <v>7.6311109999999998</v>
      </c>
      <c r="R45">
        <v>17.248560999999999</v>
      </c>
      <c r="S45">
        <v>9.9981480000000005</v>
      </c>
      <c r="T45">
        <v>0</v>
      </c>
      <c r="U45">
        <v>341.66340000000002</v>
      </c>
      <c r="V45">
        <v>11.773531999999999</v>
      </c>
      <c r="W45">
        <v>28.538686999999999</v>
      </c>
      <c r="X45">
        <v>102.98068600000001</v>
      </c>
      <c r="Y45">
        <v>0</v>
      </c>
      <c r="Z45">
        <v>6.3388350000000004</v>
      </c>
      <c r="AA45">
        <v>13.588540999999999</v>
      </c>
      <c r="AB45">
        <v>40.491408999999997</v>
      </c>
      <c r="AC45">
        <v>29.570779000000002</v>
      </c>
      <c r="AD45">
        <v>18.515401000000001</v>
      </c>
      <c r="AE45">
        <v>50.282029000000001</v>
      </c>
      <c r="AF45">
        <v>6.1746740000000004</v>
      </c>
      <c r="AG45">
        <v>40.408206</v>
      </c>
      <c r="AH45">
        <v>64.207611</v>
      </c>
      <c r="AI45">
        <v>0</v>
      </c>
      <c r="AJ45">
        <v>0</v>
      </c>
      <c r="AK45">
        <v>53.779741999999999</v>
      </c>
      <c r="AL45">
        <v>79.795934000000003</v>
      </c>
      <c r="AM45">
        <v>16.044750000000001</v>
      </c>
      <c r="AN45">
        <v>0.97628199999999998</v>
      </c>
      <c r="AO45">
        <v>0</v>
      </c>
      <c r="AP45">
        <v>0.49559300000000001</v>
      </c>
      <c r="AQ45">
        <v>0</v>
      </c>
      <c r="AR45">
        <v>36.304819000000002</v>
      </c>
      <c r="AS45">
        <v>33.308487999999997</v>
      </c>
      <c r="AT45">
        <v>11.161004</v>
      </c>
      <c r="AU45">
        <v>0</v>
      </c>
      <c r="AV45">
        <v>0</v>
      </c>
      <c r="AW45">
        <v>0</v>
      </c>
      <c r="AX45">
        <v>0</v>
      </c>
      <c r="AY45">
        <v>1.408539</v>
      </c>
      <c r="AZ45">
        <v>0</v>
      </c>
      <c r="BA45">
        <v>0.72952799999999995</v>
      </c>
      <c r="BB45">
        <v>1.347048</v>
      </c>
      <c r="BC45">
        <v>74.75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2245.4843340000007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342.33908200000002</v>
      </c>
      <c r="L46">
        <v>347.220529</v>
      </c>
      <c r="M46">
        <v>90.259103999999994</v>
      </c>
      <c r="N46">
        <v>115.66744799999999</v>
      </c>
      <c r="O46">
        <v>121.185605</v>
      </c>
      <c r="P46">
        <v>133.09648899999999</v>
      </c>
      <c r="Q46">
        <v>7.6311109999999998</v>
      </c>
      <c r="R46">
        <v>17.248560999999999</v>
      </c>
      <c r="S46">
        <v>9.9981480000000005</v>
      </c>
      <c r="T46">
        <v>0</v>
      </c>
      <c r="U46">
        <v>341.66340000000002</v>
      </c>
      <c r="V46">
        <v>11.773531999999999</v>
      </c>
      <c r="W46">
        <v>28.538686999999999</v>
      </c>
      <c r="X46">
        <v>102.98068600000001</v>
      </c>
      <c r="Y46">
        <v>0</v>
      </c>
      <c r="Z46">
        <v>6.3388350000000004</v>
      </c>
      <c r="AA46">
        <v>13.588540999999999</v>
      </c>
      <c r="AB46">
        <v>40.491408999999997</v>
      </c>
      <c r="AC46">
        <v>29.570779000000002</v>
      </c>
      <c r="AD46">
        <v>18.515401000000001</v>
      </c>
      <c r="AE46">
        <v>50.282029000000001</v>
      </c>
      <c r="AF46">
        <v>6.1746740000000004</v>
      </c>
      <c r="AG46">
        <v>40.408206</v>
      </c>
      <c r="AH46">
        <v>71.011701000000002</v>
      </c>
      <c r="AI46">
        <v>0</v>
      </c>
      <c r="AJ46">
        <v>0</v>
      </c>
      <c r="AK46">
        <v>53.779741999999999</v>
      </c>
      <c r="AL46">
        <v>79.795934000000003</v>
      </c>
      <c r="AM46">
        <v>16.044750000000001</v>
      </c>
      <c r="AN46">
        <v>0.97628199999999998</v>
      </c>
      <c r="AO46">
        <v>0</v>
      </c>
      <c r="AP46">
        <v>0.49559300000000001</v>
      </c>
      <c r="AQ46">
        <v>0</v>
      </c>
      <c r="AR46">
        <v>36.304819000000002</v>
      </c>
      <c r="AS46">
        <v>33.308487999999997</v>
      </c>
      <c r="AT46">
        <v>11.161004</v>
      </c>
      <c r="AU46">
        <v>0</v>
      </c>
      <c r="AV46">
        <v>0</v>
      </c>
      <c r="AW46">
        <v>0</v>
      </c>
      <c r="AX46">
        <v>0</v>
      </c>
      <c r="AY46">
        <v>1.408539</v>
      </c>
      <c r="AZ46">
        <v>0</v>
      </c>
      <c r="BA46">
        <v>0.80755200000000005</v>
      </c>
      <c r="BB46">
        <v>1.347048</v>
      </c>
      <c r="BC46">
        <v>85.11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2266.5237080000006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340.97952500000002</v>
      </c>
      <c r="L47">
        <v>345.92982699999999</v>
      </c>
      <c r="M47">
        <v>90.259103999999994</v>
      </c>
      <c r="N47">
        <v>115.66744799999999</v>
      </c>
      <c r="O47">
        <v>121.185605</v>
      </c>
      <c r="P47">
        <v>133.09648899999999</v>
      </c>
      <c r="Q47">
        <v>6.7896470000000004</v>
      </c>
      <c r="R47">
        <v>17.248560999999999</v>
      </c>
      <c r="S47">
        <v>9.3519590000000008</v>
      </c>
      <c r="T47">
        <v>0</v>
      </c>
      <c r="U47">
        <v>355.26465000000002</v>
      </c>
      <c r="V47">
        <v>11.773531999999999</v>
      </c>
      <c r="W47">
        <v>28.538686999999999</v>
      </c>
      <c r="X47">
        <v>93.308685999999994</v>
      </c>
      <c r="Y47">
        <v>0</v>
      </c>
      <c r="Z47">
        <v>6.3388350000000004</v>
      </c>
      <c r="AA47">
        <v>13.588540999999999</v>
      </c>
      <c r="AB47">
        <v>40.491408999999997</v>
      </c>
      <c r="AC47">
        <v>29.570779000000002</v>
      </c>
      <c r="AD47">
        <v>18.515401000000001</v>
      </c>
      <c r="AE47">
        <v>50.282029000000001</v>
      </c>
      <c r="AF47">
        <v>6.1746740000000004</v>
      </c>
      <c r="AG47">
        <v>40.408206</v>
      </c>
      <c r="AH47">
        <v>47.341133999999997</v>
      </c>
      <c r="AI47">
        <v>0</v>
      </c>
      <c r="AJ47">
        <v>0</v>
      </c>
      <c r="AK47">
        <v>53.779741999999999</v>
      </c>
      <c r="AL47">
        <v>79.795934000000003</v>
      </c>
      <c r="AM47">
        <v>16.044750000000001</v>
      </c>
      <c r="AN47">
        <v>0.97628199999999998</v>
      </c>
      <c r="AO47">
        <v>0</v>
      </c>
      <c r="AP47">
        <v>0.49559300000000001</v>
      </c>
      <c r="AQ47">
        <v>0</v>
      </c>
      <c r="AR47">
        <v>36.304819000000002</v>
      </c>
      <c r="AS47">
        <v>33.308487999999997</v>
      </c>
      <c r="AT47">
        <v>11.161004</v>
      </c>
      <c r="AU47">
        <v>0</v>
      </c>
      <c r="AV47">
        <v>0</v>
      </c>
      <c r="AW47">
        <v>0</v>
      </c>
      <c r="AX47">
        <v>0</v>
      </c>
      <c r="AY47">
        <v>1.408539</v>
      </c>
      <c r="AZ47">
        <v>0</v>
      </c>
      <c r="BA47">
        <v>0.53836899999999999</v>
      </c>
      <c r="BB47">
        <v>1.347048</v>
      </c>
      <c r="BC47">
        <v>86.08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2243.3452960000009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340.94241899999997</v>
      </c>
      <c r="L48">
        <v>345.92982699999999</v>
      </c>
      <c r="M48">
        <v>90.227767</v>
      </c>
      <c r="N48">
        <v>115.66744799999999</v>
      </c>
      <c r="O48">
        <v>121.185605</v>
      </c>
      <c r="P48">
        <v>133.09648899999999</v>
      </c>
      <c r="Q48">
        <v>6.7896470000000004</v>
      </c>
      <c r="R48">
        <v>17.248560999999999</v>
      </c>
      <c r="S48">
        <v>9.3519590000000008</v>
      </c>
      <c r="T48">
        <v>0</v>
      </c>
      <c r="U48">
        <v>370.48104899999998</v>
      </c>
      <c r="V48">
        <v>11.773531999999999</v>
      </c>
      <c r="W48">
        <v>28.538686999999999</v>
      </c>
      <c r="X48">
        <v>93.308685999999994</v>
      </c>
      <c r="Y48">
        <v>0</v>
      </c>
      <c r="Z48">
        <v>6.3388350000000004</v>
      </c>
      <c r="AA48">
        <v>13.588540999999999</v>
      </c>
      <c r="AB48">
        <v>40.491408999999997</v>
      </c>
      <c r="AC48">
        <v>29.570779000000002</v>
      </c>
      <c r="AD48">
        <v>18.515401000000001</v>
      </c>
      <c r="AE48">
        <v>50.282029000000001</v>
      </c>
      <c r="AF48">
        <v>6.1746740000000004</v>
      </c>
      <c r="AG48">
        <v>40.408206</v>
      </c>
      <c r="AH48">
        <v>23.670566999999998</v>
      </c>
      <c r="AI48">
        <v>0</v>
      </c>
      <c r="AJ48">
        <v>0</v>
      </c>
      <c r="AK48">
        <v>53.779741999999999</v>
      </c>
      <c r="AL48">
        <v>79.795934000000003</v>
      </c>
      <c r="AM48">
        <v>16.044750000000001</v>
      </c>
      <c r="AN48">
        <v>0.97628199999999998</v>
      </c>
      <c r="AO48">
        <v>0</v>
      </c>
      <c r="AP48">
        <v>0.49559300000000001</v>
      </c>
      <c r="AQ48">
        <v>0</v>
      </c>
      <c r="AR48">
        <v>36.304819000000002</v>
      </c>
      <c r="AS48">
        <v>33.308487999999997</v>
      </c>
      <c r="AT48">
        <v>11.161004</v>
      </c>
      <c r="AU48">
        <v>0</v>
      </c>
      <c r="AV48">
        <v>0</v>
      </c>
      <c r="AW48">
        <v>0</v>
      </c>
      <c r="AX48">
        <v>0</v>
      </c>
      <c r="AY48">
        <v>1.408539</v>
      </c>
      <c r="AZ48">
        <v>0</v>
      </c>
      <c r="BA48">
        <v>0.26918300000000001</v>
      </c>
      <c r="BB48">
        <v>1.347048</v>
      </c>
      <c r="BC48">
        <v>88.02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2236.4934990000002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341.01663000000002</v>
      </c>
      <c r="L49">
        <v>340.23060900000002</v>
      </c>
      <c r="M49">
        <v>90.227767</v>
      </c>
      <c r="N49">
        <v>115.66744799999999</v>
      </c>
      <c r="O49">
        <v>121.185605</v>
      </c>
      <c r="P49">
        <v>133.09648899999999</v>
      </c>
      <c r="Q49">
        <v>6.7896470000000004</v>
      </c>
      <c r="R49">
        <v>17.248560999999999</v>
      </c>
      <c r="S49">
        <v>9.3519590000000008</v>
      </c>
      <c r="T49">
        <v>0</v>
      </c>
      <c r="U49">
        <v>337.52861999999999</v>
      </c>
      <c r="V49">
        <v>11.773531999999999</v>
      </c>
      <c r="W49">
        <v>28.538686999999999</v>
      </c>
      <c r="X49">
        <v>93.308685999999994</v>
      </c>
      <c r="Y49">
        <v>0</v>
      </c>
      <c r="Z49">
        <v>6.3388350000000004</v>
      </c>
      <c r="AA49">
        <v>13.588540999999999</v>
      </c>
      <c r="AB49">
        <v>40.491408999999997</v>
      </c>
      <c r="AC49">
        <v>29.570779000000002</v>
      </c>
      <c r="AD49">
        <v>18.515401000000001</v>
      </c>
      <c r="AE49">
        <v>50.282029000000001</v>
      </c>
      <c r="AF49">
        <v>6.1746740000000004</v>
      </c>
      <c r="AG49">
        <v>40.408206</v>
      </c>
      <c r="AH49">
        <v>0</v>
      </c>
      <c r="AI49">
        <v>0</v>
      </c>
      <c r="AJ49">
        <v>0</v>
      </c>
      <c r="AK49">
        <v>53.779741999999999</v>
      </c>
      <c r="AL49">
        <v>79.795934000000003</v>
      </c>
      <c r="AM49">
        <v>16.044750000000001</v>
      </c>
      <c r="AN49">
        <v>0.97628199999999998</v>
      </c>
      <c r="AO49">
        <v>0</v>
      </c>
      <c r="AP49">
        <v>0.49559300000000001</v>
      </c>
      <c r="AQ49">
        <v>0</v>
      </c>
      <c r="AR49">
        <v>36.304819000000002</v>
      </c>
      <c r="AS49">
        <v>32.762445999999997</v>
      </c>
      <c r="AT49">
        <v>11.161004</v>
      </c>
      <c r="AU49">
        <v>0</v>
      </c>
      <c r="AV49">
        <v>0</v>
      </c>
      <c r="AW49">
        <v>0</v>
      </c>
      <c r="AX49">
        <v>0</v>
      </c>
      <c r="AY49">
        <v>1.408539</v>
      </c>
      <c r="AZ49">
        <v>0</v>
      </c>
      <c r="BA49">
        <v>0</v>
      </c>
      <c r="BB49">
        <v>1.347048</v>
      </c>
      <c r="BC49">
        <v>97.69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2183.1002710000007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341.05373600000001</v>
      </c>
      <c r="L50">
        <v>340.23060900000002</v>
      </c>
      <c r="M50">
        <v>90.227767</v>
      </c>
      <c r="N50">
        <v>115.66744799999999</v>
      </c>
      <c r="O50">
        <v>121.185605</v>
      </c>
      <c r="P50">
        <v>133.09648899999999</v>
      </c>
      <c r="Q50">
        <v>6.7896470000000004</v>
      </c>
      <c r="R50">
        <v>17.248560999999999</v>
      </c>
      <c r="S50">
        <v>9.3519590000000008</v>
      </c>
      <c r="T50">
        <v>0</v>
      </c>
      <c r="U50">
        <v>337.52861999999999</v>
      </c>
      <c r="V50">
        <v>11.773531999999999</v>
      </c>
      <c r="W50">
        <v>28.538686999999999</v>
      </c>
      <c r="X50">
        <v>93.308685999999994</v>
      </c>
      <c r="Y50">
        <v>0</v>
      </c>
      <c r="Z50">
        <v>6.3388350000000004</v>
      </c>
      <c r="AA50">
        <v>13.588540999999999</v>
      </c>
      <c r="AB50">
        <v>40.491408999999997</v>
      </c>
      <c r="AC50">
        <v>29.570779000000002</v>
      </c>
      <c r="AD50">
        <v>18.515401000000001</v>
      </c>
      <c r="AE50">
        <v>50.282029000000001</v>
      </c>
      <c r="AF50">
        <v>6.1746740000000004</v>
      </c>
      <c r="AG50">
        <v>40.408206</v>
      </c>
      <c r="AH50">
        <v>0</v>
      </c>
      <c r="AI50">
        <v>0</v>
      </c>
      <c r="AJ50">
        <v>0</v>
      </c>
      <c r="AK50">
        <v>53.779741999999999</v>
      </c>
      <c r="AL50">
        <v>79.795934000000003</v>
      </c>
      <c r="AM50">
        <v>16.044750000000001</v>
      </c>
      <c r="AN50">
        <v>0.97628199999999998</v>
      </c>
      <c r="AO50">
        <v>0</v>
      </c>
      <c r="AP50">
        <v>0.49559300000000001</v>
      </c>
      <c r="AQ50">
        <v>0</v>
      </c>
      <c r="AR50">
        <v>36.304819000000002</v>
      </c>
      <c r="AS50">
        <v>32.762445999999997</v>
      </c>
      <c r="AT50">
        <v>11.161004</v>
      </c>
      <c r="AU50">
        <v>0</v>
      </c>
      <c r="AV50">
        <v>0</v>
      </c>
      <c r="AW50">
        <v>0</v>
      </c>
      <c r="AX50">
        <v>0</v>
      </c>
      <c r="AY50">
        <v>1.408539</v>
      </c>
      <c r="AZ50">
        <v>0</v>
      </c>
      <c r="BA50">
        <v>0</v>
      </c>
      <c r="BB50">
        <v>1.347048</v>
      </c>
      <c r="BC50">
        <v>92.85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2178.2973770000008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344.81175000000002</v>
      </c>
      <c r="L51">
        <v>340.23060900000002</v>
      </c>
      <c r="M51">
        <v>90.227767</v>
      </c>
      <c r="N51">
        <v>115.66744799999999</v>
      </c>
      <c r="O51">
        <v>121.185605</v>
      </c>
      <c r="P51">
        <v>133.09648899999999</v>
      </c>
      <c r="Q51">
        <v>6.7896470000000004</v>
      </c>
      <c r="R51">
        <v>17.248560999999999</v>
      </c>
      <c r="S51">
        <v>9.3519590000000008</v>
      </c>
      <c r="T51">
        <v>0</v>
      </c>
      <c r="U51">
        <v>337.52861999999999</v>
      </c>
      <c r="V51">
        <v>11.773531999999999</v>
      </c>
      <c r="W51">
        <v>16.540571</v>
      </c>
      <c r="X51">
        <v>93.308685999999994</v>
      </c>
      <c r="Y51">
        <v>0</v>
      </c>
      <c r="Z51">
        <v>6.3388350000000004</v>
      </c>
      <c r="AA51">
        <v>13.588540999999999</v>
      </c>
      <c r="AB51">
        <v>40.491408999999997</v>
      </c>
      <c r="AC51">
        <v>29.570779000000002</v>
      </c>
      <c r="AD51">
        <v>9.2576999999999998</v>
      </c>
      <c r="AE51">
        <v>50.282029000000001</v>
      </c>
      <c r="AF51">
        <v>6.1746740000000004</v>
      </c>
      <c r="AG51">
        <v>40.408206</v>
      </c>
      <c r="AH51">
        <v>0</v>
      </c>
      <c r="AI51">
        <v>0</v>
      </c>
      <c r="AJ51">
        <v>0</v>
      </c>
      <c r="AK51">
        <v>53.779741999999999</v>
      </c>
      <c r="AL51">
        <v>80.357877999999999</v>
      </c>
      <c r="AM51">
        <v>16.044750000000001</v>
      </c>
      <c r="AN51">
        <v>0.97628199999999998</v>
      </c>
      <c r="AO51">
        <v>0</v>
      </c>
      <c r="AP51">
        <v>0.49559300000000001</v>
      </c>
      <c r="AQ51">
        <v>0</v>
      </c>
      <c r="AR51">
        <v>38.440396999999997</v>
      </c>
      <c r="AS51">
        <v>32.762445999999997</v>
      </c>
      <c r="AT51">
        <v>11.161004</v>
      </c>
      <c r="AU51">
        <v>0</v>
      </c>
      <c r="AV51">
        <v>0</v>
      </c>
      <c r="AW51">
        <v>0</v>
      </c>
      <c r="AX51">
        <v>0</v>
      </c>
      <c r="AY51">
        <v>1.408539</v>
      </c>
      <c r="AZ51">
        <v>0</v>
      </c>
      <c r="BA51">
        <v>0</v>
      </c>
      <c r="BB51">
        <v>1.347048</v>
      </c>
      <c r="BC51">
        <v>95.75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2166.3970960000011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344.777671</v>
      </c>
      <c r="L52">
        <v>340.23060900000002</v>
      </c>
      <c r="M52">
        <v>90.227767</v>
      </c>
      <c r="N52">
        <v>115.66744799999999</v>
      </c>
      <c r="O52">
        <v>121.185605</v>
      </c>
      <c r="P52">
        <v>133.09648899999999</v>
      </c>
      <c r="Q52">
        <v>6.7896470000000004</v>
      </c>
      <c r="R52">
        <v>17.248560999999999</v>
      </c>
      <c r="S52">
        <v>9.3519590000000008</v>
      </c>
      <c r="T52">
        <v>0</v>
      </c>
      <c r="U52">
        <v>337.52861999999999</v>
      </c>
      <c r="V52">
        <v>11.773531999999999</v>
      </c>
      <c r="W52">
        <v>16.540571</v>
      </c>
      <c r="X52">
        <v>93.308685999999994</v>
      </c>
      <c r="Y52">
        <v>0</v>
      </c>
      <c r="Z52">
        <v>6.3388350000000004</v>
      </c>
      <c r="AA52">
        <v>13.588540999999999</v>
      </c>
      <c r="AB52">
        <v>40.491408999999997</v>
      </c>
      <c r="AC52">
        <v>29.570779000000002</v>
      </c>
      <c r="AD52">
        <v>0</v>
      </c>
      <c r="AE52">
        <v>50.282029000000001</v>
      </c>
      <c r="AF52">
        <v>6.1746740000000004</v>
      </c>
      <c r="AG52">
        <v>40.408206</v>
      </c>
      <c r="AH52">
        <v>0</v>
      </c>
      <c r="AI52">
        <v>0</v>
      </c>
      <c r="AJ52">
        <v>0</v>
      </c>
      <c r="AK52">
        <v>53.779741999999999</v>
      </c>
      <c r="AL52">
        <v>80.357877999999999</v>
      </c>
      <c r="AM52">
        <v>16.044750000000001</v>
      </c>
      <c r="AN52">
        <v>0.97628199999999998</v>
      </c>
      <c r="AO52">
        <v>0</v>
      </c>
      <c r="AP52">
        <v>0.49559300000000001</v>
      </c>
      <c r="AQ52">
        <v>0</v>
      </c>
      <c r="AR52">
        <v>38.440396999999997</v>
      </c>
      <c r="AS52">
        <v>32.762445999999997</v>
      </c>
      <c r="AT52">
        <v>11.161004</v>
      </c>
      <c r="AU52">
        <v>0</v>
      </c>
      <c r="AV52">
        <v>0</v>
      </c>
      <c r="AW52">
        <v>0</v>
      </c>
      <c r="AX52">
        <v>0</v>
      </c>
      <c r="AY52">
        <v>1.408539</v>
      </c>
      <c r="AZ52">
        <v>0</v>
      </c>
      <c r="BA52">
        <v>0</v>
      </c>
      <c r="BB52">
        <v>1.347048</v>
      </c>
      <c r="BC52">
        <v>98.65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2160.0053170000006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344.84582899999998</v>
      </c>
      <c r="L53">
        <v>340.23060900000002</v>
      </c>
      <c r="M53">
        <v>90.227767</v>
      </c>
      <c r="N53">
        <v>115.66744799999999</v>
      </c>
      <c r="O53">
        <v>121.185605</v>
      </c>
      <c r="P53">
        <v>133.815989</v>
      </c>
      <c r="Q53">
        <v>6.7896470000000004</v>
      </c>
      <c r="R53">
        <v>17.248560999999999</v>
      </c>
      <c r="S53">
        <v>9.3519590000000008</v>
      </c>
      <c r="T53">
        <v>0</v>
      </c>
      <c r="U53">
        <v>337.52861999999999</v>
      </c>
      <c r="V53">
        <v>17.545007999999999</v>
      </c>
      <c r="W53">
        <v>30.268910999999999</v>
      </c>
      <c r="X53">
        <v>131.80792500000001</v>
      </c>
      <c r="Y53">
        <v>0</v>
      </c>
      <c r="Z53">
        <v>6.3388350000000004</v>
      </c>
      <c r="AA53">
        <v>13.588540999999999</v>
      </c>
      <c r="AB53">
        <v>40.491408999999997</v>
      </c>
      <c r="AC53">
        <v>29.570779000000002</v>
      </c>
      <c r="AD53">
        <v>0</v>
      </c>
      <c r="AE53">
        <v>50.282029000000001</v>
      </c>
      <c r="AF53">
        <v>6.1746740000000004</v>
      </c>
      <c r="AG53">
        <v>40.408206</v>
      </c>
      <c r="AH53">
        <v>0</v>
      </c>
      <c r="AI53">
        <v>0</v>
      </c>
      <c r="AJ53">
        <v>0</v>
      </c>
      <c r="AK53">
        <v>53.779741999999999</v>
      </c>
      <c r="AL53">
        <v>80.357877999999999</v>
      </c>
      <c r="AM53">
        <v>16.044750000000001</v>
      </c>
      <c r="AN53">
        <v>0.97628199999999998</v>
      </c>
      <c r="AO53">
        <v>0</v>
      </c>
      <c r="AP53">
        <v>0.49559300000000001</v>
      </c>
      <c r="AQ53">
        <v>0</v>
      </c>
      <c r="AR53">
        <v>36.304819000000002</v>
      </c>
      <c r="AS53">
        <v>32.762445999999997</v>
      </c>
      <c r="AT53">
        <v>11.161004</v>
      </c>
      <c r="AU53">
        <v>0</v>
      </c>
      <c r="AV53">
        <v>0</v>
      </c>
      <c r="AW53">
        <v>0</v>
      </c>
      <c r="AX53">
        <v>0</v>
      </c>
      <c r="AY53">
        <v>1.408539</v>
      </c>
      <c r="AZ53">
        <v>0</v>
      </c>
      <c r="BA53">
        <v>0</v>
      </c>
      <c r="BB53">
        <v>1.347048</v>
      </c>
      <c r="BC53">
        <v>98.65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2216.6564520000011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344.879909</v>
      </c>
      <c r="L54">
        <v>340.23060900000002</v>
      </c>
      <c r="M54">
        <v>90.227767</v>
      </c>
      <c r="N54">
        <v>115.66744799999999</v>
      </c>
      <c r="O54">
        <v>121.185605</v>
      </c>
      <c r="P54">
        <v>133.815989</v>
      </c>
      <c r="Q54">
        <v>6.7896470000000004</v>
      </c>
      <c r="R54">
        <v>17.248560999999999</v>
      </c>
      <c r="S54">
        <v>9.3519590000000008</v>
      </c>
      <c r="T54">
        <v>0</v>
      </c>
      <c r="U54">
        <v>337.52861999999999</v>
      </c>
      <c r="V54">
        <v>17.545007999999999</v>
      </c>
      <c r="W54">
        <v>30.268910999999999</v>
      </c>
      <c r="X54">
        <v>141.463446</v>
      </c>
      <c r="Y54">
        <v>0</v>
      </c>
      <c r="Z54">
        <v>6.3388350000000004</v>
      </c>
      <c r="AA54">
        <v>13.588540999999999</v>
      </c>
      <c r="AB54">
        <v>40.491408999999997</v>
      </c>
      <c r="AC54">
        <v>29.570779000000002</v>
      </c>
      <c r="AD54">
        <v>0</v>
      </c>
      <c r="AE54">
        <v>50.282029000000001</v>
      </c>
      <c r="AF54">
        <v>6.1746740000000004</v>
      </c>
      <c r="AG54">
        <v>40.408206</v>
      </c>
      <c r="AH54">
        <v>0</v>
      </c>
      <c r="AI54">
        <v>0</v>
      </c>
      <c r="AJ54">
        <v>0</v>
      </c>
      <c r="AK54">
        <v>53.779741999999999</v>
      </c>
      <c r="AL54">
        <v>80.357877999999999</v>
      </c>
      <c r="AM54">
        <v>16.044750000000001</v>
      </c>
      <c r="AN54">
        <v>0.97628199999999998</v>
      </c>
      <c r="AO54">
        <v>0</v>
      </c>
      <c r="AP54">
        <v>0.49559300000000001</v>
      </c>
      <c r="AQ54">
        <v>0</v>
      </c>
      <c r="AR54">
        <v>36.304819000000002</v>
      </c>
      <c r="AS54">
        <v>32.762445999999997</v>
      </c>
      <c r="AT54">
        <v>11.161004</v>
      </c>
      <c r="AU54">
        <v>0</v>
      </c>
      <c r="AV54">
        <v>0</v>
      </c>
      <c r="AW54">
        <v>0</v>
      </c>
      <c r="AX54">
        <v>0</v>
      </c>
      <c r="AY54">
        <v>1.408539</v>
      </c>
      <c r="AZ54">
        <v>0</v>
      </c>
      <c r="BA54">
        <v>0</v>
      </c>
      <c r="BB54">
        <v>1.347048</v>
      </c>
      <c r="BC54">
        <v>98.65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2226.3460530000011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344.81175000000002</v>
      </c>
      <c r="L55">
        <v>366.282509</v>
      </c>
      <c r="M55">
        <v>90.227767</v>
      </c>
      <c r="N55">
        <v>115.66744799999999</v>
      </c>
      <c r="O55">
        <v>121.185605</v>
      </c>
      <c r="P55">
        <v>133.815989</v>
      </c>
      <c r="Q55">
        <v>6.7896470000000004</v>
      </c>
      <c r="R55">
        <v>17.248560999999999</v>
      </c>
      <c r="S55">
        <v>9.3519590000000008</v>
      </c>
      <c r="T55">
        <v>0</v>
      </c>
      <c r="U55">
        <v>337.52861999999999</v>
      </c>
      <c r="V55">
        <v>17.545007999999999</v>
      </c>
      <c r="W55">
        <v>30.268910999999999</v>
      </c>
      <c r="X55">
        <v>141.463446</v>
      </c>
      <c r="Y55">
        <v>0</v>
      </c>
      <c r="Z55">
        <v>6.3388350000000004</v>
      </c>
      <c r="AA55">
        <v>13.588540999999999</v>
      </c>
      <c r="AB55">
        <v>40.491408999999997</v>
      </c>
      <c r="AC55">
        <v>29.570779000000002</v>
      </c>
      <c r="AD55">
        <v>0</v>
      </c>
      <c r="AE55">
        <v>50.282029000000001</v>
      </c>
      <c r="AF55">
        <v>6.1746740000000004</v>
      </c>
      <c r="AG55">
        <v>40.408206</v>
      </c>
      <c r="AH55">
        <v>0</v>
      </c>
      <c r="AI55">
        <v>0</v>
      </c>
      <c r="AJ55">
        <v>0</v>
      </c>
      <c r="AK55">
        <v>53.779741999999999</v>
      </c>
      <c r="AL55">
        <v>80.357877999999999</v>
      </c>
      <c r="AM55">
        <v>16.044750000000001</v>
      </c>
      <c r="AN55">
        <v>0.97628199999999998</v>
      </c>
      <c r="AO55">
        <v>0</v>
      </c>
      <c r="AP55">
        <v>0.49559300000000001</v>
      </c>
      <c r="AQ55">
        <v>0</v>
      </c>
      <c r="AR55">
        <v>36.304819000000002</v>
      </c>
      <c r="AS55">
        <v>32.762445999999997</v>
      </c>
      <c r="AT55">
        <v>11.161004</v>
      </c>
      <c r="AU55">
        <v>0</v>
      </c>
      <c r="AV55">
        <v>0</v>
      </c>
      <c r="AW55">
        <v>0</v>
      </c>
      <c r="AX55">
        <v>0</v>
      </c>
      <c r="AY55">
        <v>1.408539</v>
      </c>
      <c r="AZ55">
        <v>0</v>
      </c>
      <c r="BA55">
        <v>0</v>
      </c>
      <c r="BB55">
        <v>1.347048</v>
      </c>
      <c r="BC55">
        <v>99.62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2253.2997940000005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342.970099</v>
      </c>
      <c r="L56">
        <v>366.282509</v>
      </c>
      <c r="M56">
        <v>90.227767</v>
      </c>
      <c r="N56">
        <v>115.66744799999999</v>
      </c>
      <c r="O56">
        <v>121.185605</v>
      </c>
      <c r="P56">
        <v>133.815989</v>
      </c>
      <c r="Q56">
        <v>6.7896470000000004</v>
      </c>
      <c r="R56">
        <v>17.248560999999999</v>
      </c>
      <c r="S56">
        <v>9.3519590000000008</v>
      </c>
      <c r="T56">
        <v>0</v>
      </c>
      <c r="U56">
        <v>337.52861999999999</v>
      </c>
      <c r="V56">
        <v>17.545007999999999</v>
      </c>
      <c r="W56">
        <v>30.268910999999999</v>
      </c>
      <c r="X56">
        <v>141.463446</v>
      </c>
      <c r="Y56">
        <v>0</v>
      </c>
      <c r="Z56">
        <v>6.3388350000000004</v>
      </c>
      <c r="AA56">
        <v>13.588540999999999</v>
      </c>
      <c r="AB56">
        <v>40.491408999999997</v>
      </c>
      <c r="AC56">
        <v>29.570779000000002</v>
      </c>
      <c r="AD56">
        <v>0</v>
      </c>
      <c r="AE56">
        <v>50.282029000000001</v>
      </c>
      <c r="AF56">
        <v>6.1746740000000004</v>
      </c>
      <c r="AG56">
        <v>40.408206</v>
      </c>
      <c r="AH56">
        <v>0</v>
      </c>
      <c r="AI56">
        <v>0</v>
      </c>
      <c r="AJ56">
        <v>0</v>
      </c>
      <c r="AK56">
        <v>53.779741999999999</v>
      </c>
      <c r="AL56">
        <v>80.357877999999999</v>
      </c>
      <c r="AM56">
        <v>16.044750000000001</v>
      </c>
      <c r="AN56">
        <v>0.97628199999999998</v>
      </c>
      <c r="AO56">
        <v>0</v>
      </c>
      <c r="AP56">
        <v>0.49559300000000001</v>
      </c>
      <c r="AQ56">
        <v>0</v>
      </c>
      <c r="AR56">
        <v>36.304819000000002</v>
      </c>
      <c r="AS56">
        <v>32.762445999999997</v>
      </c>
      <c r="AT56">
        <v>11.161004</v>
      </c>
      <c r="AU56">
        <v>0</v>
      </c>
      <c r="AV56">
        <v>0</v>
      </c>
      <c r="AW56">
        <v>0</v>
      </c>
      <c r="AX56">
        <v>0</v>
      </c>
      <c r="AY56">
        <v>1.408539</v>
      </c>
      <c r="AZ56">
        <v>0</v>
      </c>
      <c r="BA56">
        <v>0</v>
      </c>
      <c r="BB56">
        <v>1.347048</v>
      </c>
      <c r="BC56">
        <v>101.56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2253.3981430000003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343.04106899999999</v>
      </c>
      <c r="L57">
        <v>366.282509</v>
      </c>
      <c r="M57">
        <v>90.227767</v>
      </c>
      <c r="N57">
        <v>115.66744799999999</v>
      </c>
      <c r="O57">
        <v>121.185605</v>
      </c>
      <c r="P57">
        <v>133.815989</v>
      </c>
      <c r="Q57">
        <v>6.7896470000000004</v>
      </c>
      <c r="R57">
        <v>26.830679</v>
      </c>
      <c r="S57">
        <v>9.3519590000000008</v>
      </c>
      <c r="T57">
        <v>0</v>
      </c>
      <c r="U57">
        <v>337.52861999999999</v>
      </c>
      <c r="V57">
        <v>17.545007999999999</v>
      </c>
      <c r="W57">
        <v>30.268910999999999</v>
      </c>
      <c r="X57">
        <v>141.463446</v>
      </c>
      <c r="Y57">
        <v>0</v>
      </c>
      <c r="Z57">
        <v>6.3388350000000004</v>
      </c>
      <c r="AA57">
        <v>13.588540999999999</v>
      </c>
      <c r="AB57">
        <v>40.491408999999997</v>
      </c>
      <c r="AC57">
        <v>29.570779000000002</v>
      </c>
      <c r="AD57">
        <v>0</v>
      </c>
      <c r="AE57">
        <v>50.282029000000001</v>
      </c>
      <c r="AF57">
        <v>6.1746740000000004</v>
      </c>
      <c r="AG57">
        <v>40.408206</v>
      </c>
      <c r="AH57">
        <v>0</v>
      </c>
      <c r="AI57">
        <v>0</v>
      </c>
      <c r="AJ57">
        <v>0</v>
      </c>
      <c r="AK57">
        <v>53.779741999999999</v>
      </c>
      <c r="AL57">
        <v>80.357877999999999</v>
      </c>
      <c r="AM57">
        <v>16.044750000000001</v>
      </c>
      <c r="AN57">
        <v>0.97628199999999998</v>
      </c>
      <c r="AO57">
        <v>0</v>
      </c>
      <c r="AP57">
        <v>0.49559300000000001</v>
      </c>
      <c r="AQ57">
        <v>0</v>
      </c>
      <c r="AR57">
        <v>36.304819000000002</v>
      </c>
      <c r="AS57">
        <v>32.762445999999997</v>
      </c>
      <c r="AT57">
        <v>11.161004</v>
      </c>
      <c r="AU57">
        <v>0</v>
      </c>
      <c r="AV57">
        <v>0</v>
      </c>
      <c r="AW57">
        <v>0</v>
      </c>
      <c r="AX57">
        <v>0</v>
      </c>
      <c r="AY57">
        <v>1.408539</v>
      </c>
      <c r="AZ57">
        <v>0</v>
      </c>
      <c r="BA57">
        <v>0</v>
      </c>
      <c r="BB57">
        <v>1.347048</v>
      </c>
      <c r="BC57">
        <v>102.52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2264.0112310000004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343.07655499999998</v>
      </c>
      <c r="L58">
        <v>404.97050899999999</v>
      </c>
      <c r="M58">
        <v>90.227767</v>
      </c>
      <c r="N58">
        <v>115.66744799999999</v>
      </c>
      <c r="O58">
        <v>121.185605</v>
      </c>
      <c r="P58">
        <v>133.815989</v>
      </c>
      <c r="Q58">
        <v>6.7896470000000004</v>
      </c>
      <c r="R58">
        <v>27.893274000000002</v>
      </c>
      <c r="S58">
        <v>9.3519590000000008</v>
      </c>
      <c r="T58">
        <v>0</v>
      </c>
      <c r="U58">
        <v>337.52861999999999</v>
      </c>
      <c r="V58">
        <v>17.545007999999999</v>
      </c>
      <c r="W58">
        <v>30.268910999999999</v>
      </c>
      <c r="X58">
        <v>141.463446</v>
      </c>
      <c r="Y58">
        <v>0</v>
      </c>
      <c r="Z58">
        <v>6.3388350000000004</v>
      </c>
      <c r="AA58">
        <v>13.588540999999999</v>
      </c>
      <c r="AB58">
        <v>40.491408999999997</v>
      </c>
      <c r="AC58">
        <v>27.208796</v>
      </c>
      <c r="AD58">
        <v>0</v>
      </c>
      <c r="AE58">
        <v>50.282029000000001</v>
      </c>
      <c r="AF58">
        <v>6.1746740000000004</v>
      </c>
      <c r="AG58">
        <v>40.408206</v>
      </c>
      <c r="AH58">
        <v>0</v>
      </c>
      <c r="AI58">
        <v>0</v>
      </c>
      <c r="AJ58">
        <v>0</v>
      </c>
      <c r="AK58">
        <v>53.779741999999999</v>
      </c>
      <c r="AL58">
        <v>80.357877999999999</v>
      </c>
      <c r="AM58">
        <v>16.044750000000001</v>
      </c>
      <c r="AN58">
        <v>0.97628199999999998</v>
      </c>
      <c r="AO58">
        <v>0</v>
      </c>
      <c r="AP58">
        <v>0.49559300000000001</v>
      </c>
      <c r="AQ58">
        <v>0</v>
      </c>
      <c r="AR58">
        <v>38.440396999999997</v>
      </c>
      <c r="AS58">
        <v>32.762445999999997</v>
      </c>
      <c r="AT58">
        <v>11.161004</v>
      </c>
      <c r="AU58">
        <v>0</v>
      </c>
      <c r="AV58">
        <v>0</v>
      </c>
      <c r="AW58">
        <v>0</v>
      </c>
      <c r="AX58">
        <v>0</v>
      </c>
      <c r="AY58">
        <v>1.408539</v>
      </c>
      <c r="AZ58">
        <v>0</v>
      </c>
      <c r="BA58">
        <v>0</v>
      </c>
      <c r="BB58">
        <v>1.347048</v>
      </c>
      <c r="BC58">
        <v>98.65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2299.7009070000004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339.536518</v>
      </c>
      <c r="L59">
        <v>521.03450899999996</v>
      </c>
      <c r="M59">
        <v>90.227767</v>
      </c>
      <c r="N59">
        <v>115.66744799999999</v>
      </c>
      <c r="O59">
        <v>121.185605</v>
      </c>
      <c r="P59">
        <v>133.815989</v>
      </c>
      <c r="Q59">
        <v>6.7896470000000004</v>
      </c>
      <c r="R59">
        <v>27.893274000000002</v>
      </c>
      <c r="S59">
        <v>7.7692269999999999</v>
      </c>
      <c r="T59">
        <v>0</v>
      </c>
      <c r="U59">
        <v>337.52861999999999</v>
      </c>
      <c r="V59">
        <v>17.545007999999999</v>
      </c>
      <c r="W59">
        <v>42.267026999999999</v>
      </c>
      <c r="X59">
        <v>141.463446</v>
      </c>
      <c r="Y59">
        <v>0</v>
      </c>
      <c r="Z59">
        <v>6.3388350000000004</v>
      </c>
      <c r="AA59">
        <v>13.588540999999999</v>
      </c>
      <c r="AB59">
        <v>40.491408999999997</v>
      </c>
      <c r="AC59">
        <v>27.208796</v>
      </c>
      <c r="AD59">
        <v>0</v>
      </c>
      <c r="AE59">
        <v>50.282029000000001</v>
      </c>
      <c r="AF59">
        <v>6.1746740000000004</v>
      </c>
      <c r="AG59">
        <v>40.408206</v>
      </c>
      <c r="AH59">
        <v>0</v>
      </c>
      <c r="AI59">
        <v>0</v>
      </c>
      <c r="AJ59">
        <v>0</v>
      </c>
      <c r="AK59">
        <v>53.779741999999999</v>
      </c>
      <c r="AL59">
        <v>80.357877999999999</v>
      </c>
      <c r="AM59">
        <v>16.044750000000001</v>
      </c>
      <c r="AN59">
        <v>0.97628199999999998</v>
      </c>
      <c r="AO59">
        <v>0</v>
      </c>
      <c r="AP59">
        <v>0.49559300000000001</v>
      </c>
      <c r="AQ59">
        <v>0</v>
      </c>
      <c r="AR59">
        <v>38.440396999999997</v>
      </c>
      <c r="AS59">
        <v>32.762445999999997</v>
      </c>
      <c r="AT59">
        <v>11.161004</v>
      </c>
      <c r="AU59">
        <v>0</v>
      </c>
      <c r="AV59">
        <v>0</v>
      </c>
      <c r="AW59">
        <v>0</v>
      </c>
      <c r="AX59">
        <v>0</v>
      </c>
      <c r="AY59">
        <v>1.408539</v>
      </c>
      <c r="AZ59">
        <v>0</v>
      </c>
      <c r="BA59">
        <v>0</v>
      </c>
      <c r="BB59">
        <v>1.347048</v>
      </c>
      <c r="BC59">
        <v>98.65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2422.6402540000004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339.498332</v>
      </c>
      <c r="L60">
        <v>502.04981600000002</v>
      </c>
      <c r="M60">
        <v>90.227767</v>
      </c>
      <c r="N60">
        <v>115.66744799999999</v>
      </c>
      <c r="O60">
        <v>121.185605</v>
      </c>
      <c r="P60">
        <v>133.815989</v>
      </c>
      <c r="Q60">
        <v>6.7896470000000004</v>
      </c>
      <c r="R60">
        <v>27.893274000000002</v>
      </c>
      <c r="S60">
        <v>7.7692269999999999</v>
      </c>
      <c r="T60">
        <v>0</v>
      </c>
      <c r="U60">
        <v>337.52861999999999</v>
      </c>
      <c r="V60">
        <v>17.545007999999999</v>
      </c>
      <c r="W60">
        <v>42.267026999999999</v>
      </c>
      <c r="X60">
        <v>141.463446</v>
      </c>
      <c r="Y60">
        <v>0</v>
      </c>
      <c r="Z60">
        <v>6.3388350000000004</v>
      </c>
      <c r="AA60">
        <v>13.588540999999999</v>
      </c>
      <c r="AB60">
        <v>40.491408999999997</v>
      </c>
      <c r="AC60">
        <v>27.208796</v>
      </c>
      <c r="AD60">
        <v>0</v>
      </c>
      <c r="AE60">
        <v>50.282029000000001</v>
      </c>
      <c r="AF60">
        <v>6.1746740000000004</v>
      </c>
      <c r="AG60">
        <v>40.408206</v>
      </c>
      <c r="AH60">
        <v>0</v>
      </c>
      <c r="AI60">
        <v>0</v>
      </c>
      <c r="AJ60">
        <v>0</v>
      </c>
      <c r="AK60">
        <v>53.779741999999999</v>
      </c>
      <c r="AL60">
        <v>80.357877999999999</v>
      </c>
      <c r="AM60">
        <v>16.044750000000001</v>
      </c>
      <c r="AN60">
        <v>0.97628199999999998</v>
      </c>
      <c r="AO60">
        <v>0</v>
      </c>
      <c r="AP60">
        <v>0.49559300000000001</v>
      </c>
      <c r="AQ60">
        <v>0</v>
      </c>
      <c r="AR60">
        <v>36.304819000000002</v>
      </c>
      <c r="AS60">
        <v>32.762445999999997</v>
      </c>
      <c r="AT60">
        <v>11.161004</v>
      </c>
      <c r="AU60">
        <v>0</v>
      </c>
      <c r="AV60">
        <v>0</v>
      </c>
      <c r="AW60">
        <v>0</v>
      </c>
      <c r="AX60">
        <v>0</v>
      </c>
      <c r="AY60">
        <v>1.408539</v>
      </c>
      <c r="AZ60">
        <v>0</v>
      </c>
      <c r="BA60">
        <v>0</v>
      </c>
      <c r="BB60">
        <v>1.347048</v>
      </c>
      <c r="BC60">
        <v>100.59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2403.4217970000009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412.687409</v>
      </c>
      <c r="L61">
        <v>449.16410100000002</v>
      </c>
      <c r="M61">
        <v>90.227767</v>
      </c>
      <c r="N61">
        <v>115.66744799999999</v>
      </c>
      <c r="O61">
        <v>121.185605</v>
      </c>
      <c r="P61">
        <v>133.815989</v>
      </c>
      <c r="Q61">
        <v>15.911697</v>
      </c>
      <c r="R61">
        <v>41.63796</v>
      </c>
      <c r="S61">
        <v>19.951982000000001</v>
      </c>
      <c r="T61">
        <v>0</v>
      </c>
      <c r="U61">
        <v>337.52861999999999</v>
      </c>
      <c r="V61">
        <v>17.545007999999999</v>
      </c>
      <c r="W61">
        <v>42.267026999999999</v>
      </c>
      <c r="X61">
        <v>141.463446</v>
      </c>
      <c r="Y61">
        <v>0</v>
      </c>
      <c r="Z61">
        <v>6.3388350000000004</v>
      </c>
      <c r="AA61">
        <v>13.588540999999999</v>
      </c>
      <c r="AB61">
        <v>40.491408999999997</v>
      </c>
      <c r="AC61">
        <v>27.208796</v>
      </c>
      <c r="AD61">
        <v>0</v>
      </c>
      <c r="AE61">
        <v>50.282029000000001</v>
      </c>
      <c r="AF61">
        <v>6.1746740000000004</v>
      </c>
      <c r="AG61">
        <v>40.408206</v>
      </c>
      <c r="AH61">
        <v>0</v>
      </c>
      <c r="AI61">
        <v>0</v>
      </c>
      <c r="AJ61">
        <v>0</v>
      </c>
      <c r="AK61">
        <v>53.779741999999999</v>
      </c>
      <c r="AL61">
        <v>80.357877999999999</v>
      </c>
      <c r="AM61">
        <v>16.044750000000001</v>
      </c>
      <c r="AN61">
        <v>0.97628199999999998</v>
      </c>
      <c r="AO61">
        <v>0</v>
      </c>
      <c r="AP61">
        <v>1.7345759999999999</v>
      </c>
      <c r="AQ61">
        <v>0</v>
      </c>
      <c r="AR61">
        <v>36.304819000000002</v>
      </c>
      <c r="AS61">
        <v>33.718018000000001</v>
      </c>
      <c r="AT61">
        <v>11.161004</v>
      </c>
      <c r="AU61">
        <v>0</v>
      </c>
      <c r="AV61">
        <v>0</v>
      </c>
      <c r="AW61">
        <v>0</v>
      </c>
      <c r="AX61">
        <v>0</v>
      </c>
      <c r="AY61">
        <v>1.408539</v>
      </c>
      <c r="AZ61">
        <v>0.53396399999999999</v>
      </c>
      <c r="BA61">
        <v>0</v>
      </c>
      <c r="BB61">
        <v>1.347048</v>
      </c>
      <c r="BC61">
        <v>99.62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2460.5331690000003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546.22320200000001</v>
      </c>
      <c r="L62">
        <v>483.68749400000002</v>
      </c>
      <c r="M62">
        <v>90.227767</v>
      </c>
      <c r="N62">
        <v>115.66744799999999</v>
      </c>
      <c r="O62">
        <v>121.185605</v>
      </c>
      <c r="P62">
        <v>133.815989</v>
      </c>
      <c r="Q62">
        <v>15.911697</v>
      </c>
      <c r="R62">
        <v>41.63796</v>
      </c>
      <c r="S62">
        <v>19.951982000000001</v>
      </c>
      <c r="T62">
        <v>0</v>
      </c>
      <c r="U62">
        <v>337.52861999999999</v>
      </c>
      <c r="V62">
        <v>17.545007999999999</v>
      </c>
      <c r="W62">
        <v>42.267026999999999</v>
      </c>
      <c r="X62">
        <v>141.463446</v>
      </c>
      <c r="Y62">
        <v>0</v>
      </c>
      <c r="Z62">
        <v>6.3388350000000004</v>
      </c>
      <c r="AA62">
        <v>13.588540999999999</v>
      </c>
      <c r="AB62">
        <v>40.491408999999997</v>
      </c>
      <c r="AC62">
        <v>27.208796</v>
      </c>
      <c r="AD62">
        <v>0</v>
      </c>
      <c r="AE62">
        <v>50.282029000000001</v>
      </c>
      <c r="AF62">
        <v>6.1746740000000004</v>
      </c>
      <c r="AG62">
        <v>40.408206</v>
      </c>
      <c r="AH62">
        <v>0</v>
      </c>
      <c r="AI62">
        <v>0</v>
      </c>
      <c r="AJ62">
        <v>0</v>
      </c>
      <c r="AK62">
        <v>53.779741999999999</v>
      </c>
      <c r="AL62">
        <v>80.357877999999999</v>
      </c>
      <c r="AM62">
        <v>16.044750000000001</v>
      </c>
      <c r="AN62">
        <v>0.97628199999999998</v>
      </c>
      <c r="AO62">
        <v>0</v>
      </c>
      <c r="AP62">
        <v>1.7345759999999999</v>
      </c>
      <c r="AQ62">
        <v>0</v>
      </c>
      <c r="AR62">
        <v>36.304819000000002</v>
      </c>
      <c r="AS62">
        <v>33.718018000000001</v>
      </c>
      <c r="AT62">
        <v>11.161004</v>
      </c>
      <c r="AU62">
        <v>0</v>
      </c>
      <c r="AV62">
        <v>0</v>
      </c>
      <c r="AW62">
        <v>0</v>
      </c>
      <c r="AX62">
        <v>0</v>
      </c>
      <c r="AY62">
        <v>1.408539</v>
      </c>
      <c r="AZ62">
        <v>1.1272580000000001</v>
      </c>
      <c r="BA62">
        <v>0</v>
      </c>
      <c r="BB62">
        <v>1.347048</v>
      </c>
      <c r="BC62">
        <v>97.69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2627.2556490000002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656.57511199999999</v>
      </c>
      <c r="L63">
        <v>552.19055900000001</v>
      </c>
      <c r="M63">
        <v>90.227767</v>
      </c>
      <c r="N63">
        <v>115.66744799999999</v>
      </c>
      <c r="O63">
        <v>121.185605</v>
      </c>
      <c r="P63">
        <v>133.815989</v>
      </c>
      <c r="Q63">
        <v>15.911697</v>
      </c>
      <c r="R63">
        <v>41.63796</v>
      </c>
      <c r="S63">
        <v>19.951982000000001</v>
      </c>
      <c r="T63">
        <v>5.5628999999999998E-2</v>
      </c>
      <c r="U63">
        <v>337.52861999999999</v>
      </c>
      <c r="V63">
        <v>17.545007999999999</v>
      </c>
      <c r="W63">
        <v>42.267026999999999</v>
      </c>
      <c r="X63">
        <v>141.463446</v>
      </c>
      <c r="Y63">
        <v>0</v>
      </c>
      <c r="Z63">
        <v>6.3388350000000004</v>
      </c>
      <c r="AA63">
        <v>13.588540999999999</v>
      </c>
      <c r="AB63">
        <v>40.491408999999997</v>
      </c>
      <c r="AC63">
        <v>27.208796</v>
      </c>
      <c r="AD63">
        <v>0</v>
      </c>
      <c r="AE63">
        <v>50.282029000000001</v>
      </c>
      <c r="AF63">
        <v>6.1746740000000004</v>
      </c>
      <c r="AG63">
        <v>40.408206</v>
      </c>
      <c r="AH63">
        <v>0</v>
      </c>
      <c r="AI63">
        <v>3.6267559999999999</v>
      </c>
      <c r="AJ63">
        <v>0</v>
      </c>
      <c r="AK63">
        <v>53.779741999999999</v>
      </c>
      <c r="AL63">
        <v>80.357877999999999</v>
      </c>
      <c r="AM63">
        <v>16.044750000000001</v>
      </c>
      <c r="AN63">
        <v>0.97628199999999998</v>
      </c>
      <c r="AO63">
        <v>0</v>
      </c>
      <c r="AP63">
        <v>1.7345759999999999</v>
      </c>
      <c r="AQ63">
        <v>0</v>
      </c>
      <c r="AR63">
        <v>36.304819000000002</v>
      </c>
      <c r="AS63">
        <v>33.718018000000001</v>
      </c>
      <c r="AT63">
        <v>11.161004</v>
      </c>
      <c r="AU63">
        <v>0</v>
      </c>
      <c r="AV63">
        <v>0</v>
      </c>
      <c r="AW63">
        <v>0</v>
      </c>
      <c r="AX63">
        <v>0</v>
      </c>
      <c r="AY63">
        <v>1.408539</v>
      </c>
      <c r="AZ63">
        <v>1.762084</v>
      </c>
      <c r="BA63">
        <v>0</v>
      </c>
      <c r="BB63">
        <v>1.347048</v>
      </c>
      <c r="BC63">
        <v>98.65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2811.3878350000005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656.57511199999999</v>
      </c>
      <c r="L64">
        <v>636.31111099999998</v>
      </c>
      <c r="M64">
        <v>90.227767</v>
      </c>
      <c r="N64">
        <v>115.66744799999999</v>
      </c>
      <c r="O64">
        <v>121.185605</v>
      </c>
      <c r="P64">
        <v>133.815989</v>
      </c>
      <c r="Q64">
        <v>15.911697</v>
      </c>
      <c r="R64">
        <v>41.63796</v>
      </c>
      <c r="S64">
        <v>19.951982000000001</v>
      </c>
      <c r="T64">
        <v>0.118809</v>
      </c>
      <c r="U64">
        <v>337.52861999999999</v>
      </c>
      <c r="V64">
        <v>17.545007999999999</v>
      </c>
      <c r="W64">
        <v>42.267026999999999</v>
      </c>
      <c r="X64">
        <v>141.463446</v>
      </c>
      <c r="Y64">
        <v>0</v>
      </c>
      <c r="Z64">
        <v>6.3388350000000004</v>
      </c>
      <c r="AA64">
        <v>13.588540999999999</v>
      </c>
      <c r="AB64">
        <v>40.491408999999997</v>
      </c>
      <c r="AC64">
        <v>27.208796</v>
      </c>
      <c r="AD64">
        <v>9.2576999999999998</v>
      </c>
      <c r="AE64">
        <v>50.282029000000001</v>
      </c>
      <c r="AF64">
        <v>6.1746740000000004</v>
      </c>
      <c r="AG64">
        <v>40.408206</v>
      </c>
      <c r="AH64">
        <v>0</v>
      </c>
      <c r="AI64">
        <v>3.6267559999999999</v>
      </c>
      <c r="AJ64">
        <v>0</v>
      </c>
      <c r="AK64">
        <v>53.779741999999999</v>
      </c>
      <c r="AL64">
        <v>80.357877999999999</v>
      </c>
      <c r="AM64">
        <v>16.044750000000001</v>
      </c>
      <c r="AN64">
        <v>0.97628199999999998</v>
      </c>
      <c r="AO64">
        <v>0</v>
      </c>
      <c r="AP64">
        <v>1.7345759999999999</v>
      </c>
      <c r="AQ64">
        <v>0</v>
      </c>
      <c r="AR64">
        <v>36.304819000000002</v>
      </c>
      <c r="AS64">
        <v>33.718018000000001</v>
      </c>
      <c r="AT64">
        <v>11.161004</v>
      </c>
      <c r="AU64">
        <v>0</v>
      </c>
      <c r="AV64">
        <v>0</v>
      </c>
      <c r="AW64">
        <v>0</v>
      </c>
      <c r="AX64">
        <v>0</v>
      </c>
      <c r="AY64">
        <v>1.408539</v>
      </c>
      <c r="AZ64">
        <v>1.762084</v>
      </c>
      <c r="BA64">
        <v>0</v>
      </c>
      <c r="BB64">
        <v>1.347048</v>
      </c>
      <c r="BC64">
        <v>100.59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2906.7692670000006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665.67444599999999</v>
      </c>
      <c r="L65">
        <v>636.31111099999998</v>
      </c>
      <c r="M65">
        <v>90.227767</v>
      </c>
      <c r="N65">
        <v>115.66744799999999</v>
      </c>
      <c r="O65">
        <v>121.185605</v>
      </c>
      <c r="P65">
        <v>133.815989</v>
      </c>
      <c r="Q65">
        <v>20.074237</v>
      </c>
      <c r="R65">
        <v>41.63796</v>
      </c>
      <c r="S65">
        <v>25.688991000000001</v>
      </c>
      <c r="T65">
        <v>4.5218000000000001E-2</v>
      </c>
      <c r="U65">
        <v>337.52861999999999</v>
      </c>
      <c r="V65">
        <v>17.545007999999999</v>
      </c>
      <c r="W65">
        <v>42.267026999999999</v>
      </c>
      <c r="X65">
        <v>141.463446</v>
      </c>
      <c r="Y65">
        <v>0</v>
      </c>
      <c r="Z65">
        <v>6.3388350000000004</v>
      </c>
      <c r="AA65">
        <v>13.588540999999999</v>
      </c>
      <c r="AB65">
        <v>40.491408999999997</v>
      </c>
      <c r="AC65">
        <v>27.208796</v>
      </c>
      <c r="AD65">
        <v>18.515401000000001</v>
      </c>
      <c r="AE65">
        <v>50.282029000000001</v>
      </c>
      <c r="AF65">
        <v>6.1746740000000004</v>
      </c>
      <c r="AG65">
        <v>40.408206</v>
      </c>
      <c r="AH65">
        <v>19.166450999999999</v>
      </c>
      <c r="AI65">
        <v>3.6267559999999999</v>
      </c>
      <c r="AJ65">
        <v>0</v>
      </c>
      <c r="AK65">
        <v>53.779741999999999</v>
      </c>
      <c r="AL65">
        <v>80.357877999999999</v>
      </c>
      <c r="AM65">
        <v>16.044750000000001</v>
      </c>
      <c r="AN65">
        <v>0.97628199999999998</v>
      </c>
      <c r="AO65">
        <v>0</v>
      </c>
      <c r="AP65">
        <v>9.1684760000000001</v>
      </c>
      <c r="AQ65">
        <v>0</v>
      </c>
      <c r="AR65">
        <v>36.304819000000002</v>
      </c>
      <c r="AS65">
        <v>33.718018000000001</v>
      </c>
      <c r="AT65">
        <v>11.161004</v>
      </c>
      <c r="AU65">
        <v>0</v>
      </c>
      <c r="AV65">
        <v>0</v>
      </c>
      <c r="AW65">
        <v>0</v>
      </c>
      <c r="AX65">
        <v>0</v>
      </c>
      <c r="AY65">
        <v>0.70426900000000003</v>
      </c>
      <c r="AZ65">
        <v>1.762084</v>
      </c>
      <c r="BA65">
        <v>0.218469</v>
      </c>
      <c r="BB65">
        <v>1.347048</v>
      </c>
      <c r="BC65">
        <v>98.65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2959.1268100000002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665.67444599999999</v>
      </c>
      <c r="L66">
        <v>636.31111099999998</v>
      </c>
      <c r="M66">
        <v>90.227767</v>
      </c>
      <c r="N66">
        <v>115.66744799999999</v>
      </c>
      <c r="O66">
        <v>121.185605</v>
      </c>
      <c r="P66">
        <v>133.815989</v>
      </c>
      <c r="Q66">
        <v>20.074237</v>
      </c>
      <c r="R66">
        <v>41.63796</v>
      </c>
      <c r="S66">
        <v>25.841443999999999</v>
      </c>
      <c r="T66">
        <v>3.2849000000000003E-2</v>
      </c>
      <c r="U66">
        <v>337.52861999999999</v>
      </c>
      <c r="V66">
        <v>17.545007999999999</v>
      </c>
      <c r="W66">
        <v>42.267026999999999</v>
      </c>
      <c r="X66">
        <v>141.463446</v>
      </c>
      <c r="Y66">
        <v>0</v>
      </c>
      <c r="Z66">
        <v>6.3388350000000004</v>
      </c>
      <c r="AA66">
        <v>13.588540999999999</v>
      </c>
      <c r="AB66">
        <v>40.491408999999997</v>
      </c>
      <c r="AC66">
        <v>27.208796</v>
      </c>
      <c r="AD66">
        <v>18.515401000000001</v>
      </c>
      <c r="AE66">
        <v>50.282029000000001</v>
      </c>
      <c r="AF66">
        <v>6.1746740000000004</v>
      </c>
      <c r="AG66">
        <v>40.408206</v>
      </c>
      <c r="AH66">
        <v>19.166450999999999</v>
      </c>
      <c r="AI66">
        <v>3.6267559999999999</v>
      </c>
      <c r="AJ66">
        <v>0</v>
      </c>
      <c r="AK66">
        <v>53.779741999999999</v>
      </c>
      <c r="AL66">
        <v>80.357877999999999</v>
      </c>
      <c r="AM66">
        <v>16.044750000000001</v>
      </c>
      <c r="AN66">
        <v>0.97628199999999998</v>
      </c>
      <c r="AO66">
        <v>0</v>
      </c>
      <c r="AP66">
        <v>9.1684760000000001</v>
      </c>
      <c r="AQ66">
        <v>0</v>
      </c>
      <c r="AR66">
        <v>36.304819000000002</v>
      </c>
      <c r="AS66">
        <v>33.718018000000001</v>
      </c>
      <c r="AT66">
        <v>11.161004</v>
      </c>
      <c r="AU66">
        <v>0</v>
      </c>
      <c r="AV66">
        <v>0</v>
      </c>
      <c r="AW66">
        <v>0</v>
      </c>
      <c r="AX66">
        <v>0</v>
      </c>
      <c r="AY66">
        <v>0.70426900000000003</v>
      </c>
      <c r="AZ66">
        <v>1.762084</v>
      </c>
      <c r="BA66">
        <v>0.218469</v>
      </c>
      <c r="BB66">
        <v>1.347048</v>
      </c>
      <c r="BC66">
        <v>95.75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2956.3668939999998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665.67444599999999</v>
      </c>
      <c r="L67">
        <v>636.31111099999998</v>
      </c>
      <c r="M67">
        <v>90.227767</v>
      </c>
      <c r="N67">
        <v>115.66744799999999</v>
      </c>
      <c r="O67">
        <v>121.185605</v>
      </c>
      <c r="P67">
        <v>133.815989</v>
      </c>
      <c r="Q67">
        <v>20.074237</v>
      </c>
      <c r="R67">
        <v>41.63796</v>
      </c>
      <c r="S67">
        <v>25.841443999999999</v>
      </c>
      <c r="T67">
        <v>0.20066500000000001</v>
      </c>
      <c r="U67">
        <v>337.52861999999999</v>
      </c>
      <c r="V67">
        <v>17.545007999999999</v>
      </c>
      <c r="W67">
        <v>42.267026999999999</v>
      </c>
      <c r="X67">
        <v>141.463446</v>
      </c>
      <c r="Y67">
        <v>0</v>
      </c>
      <c r="Z67">
        <v>6.3388350000000004</v>
      </c>
      <c r="AA67">
        <v>13.524357999999999</v>
      </c>
      <c r="AB67">
        <v>40.491408999999997</v>
      </c>
      <c r="AC67">
        <v>27.208796</v>
      </c>
      <c r="AD67">
        <v>18.515401000000001</v>
      </c>
      <c r="AE67">
        <v>50.282029000000001</v>
      </c>
      <c r="AF67">
        <v>6.1746740000000004</v>
      </c>
      <c r="AG67">
        <v>40.408206</v>
      </c>
      <c r="AH67">
        <v>38.332901999999997</v>
      </c>
      <c r="AI67">
        <v>3.6267559999999999</v>
      </c>
      <c r="AJ67">
        <v>0</v>
      </c>
      <c r="AK67">
        <v>53.779741999999999</v>
      </c>
      <c r="AL67">
        <v>80.357877999999999</v>
      </c>
      <c r="AM67">
        <v>16.044750000000001</v>
      </c>
      <c r="AN67">
        <v>0.97628199999999998</v>
      </c>
      <c r="AO67">
        <v>0</v>
      </c>
      <c r="AP67">
        <v>9.2923740000000006</v>
      </c>
      <c r="AQ67">
        <v>0</v>
      </c>
      <c r="AR67">
        <v>36.304819000000002</v>
      </c>
      <c r="AS67">
        <v>33.718018000000001</v>
      </c>
      <c r="AT67">
        <v>11.161004</v>
      </c>
      <c r="AU67">
        <v>0</v>
      </c>
      <c r="AV67">
        <v>0</v>
      </c>
      <c r="AW67">
        <v>0</v>
      </c>
      <c r="AX67">
        <v>0</v>
      </c>
      <c r="AY67">
        <v>0.70426900000000003</v>
      </c>
      <c r="AZ67">
        <v>1.762084</v>
      </c>
      <c r="BA67">
        <v>0.43693599999999999</v>
      </c>
      <c r="BB67">
        <v>1.347048</v>
      </c>
      <c r="BC67">
        <v>92.85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2973.0793430000003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665.67444599999999</v>
      </c>
      <c r="L68">
        <v>636.31111099999998</v>
      </c>
      <c r="M68">
        <v>90.227767</v>
      </c>
      <c r="N68">
        <v>115.66744799999999</v>
      </c>
      <c r="O68">
        <v>121.185605</v>
      </c>
      <c r="P68">
        <v>133.815989</v>
      </c>
      <c r="Q68">
        <v>20.074237</v>
      </c>
      <c r="R68">
        <v>41.63796</v>
      </c>
      <c r="S68">
        <v>25.841443999999999</v>
      </c>
      <c r="T68">
        <v>0.306589</v>
      </c>
      <c r="U68">
        <v>337.52861999999999</v>
      </c>
      <c r="V68">
        <v>17.545007999999999</v>
      </c>
      <c r="W68">
        <v>42.267026999999999</v>
      </c>
      <c r="X68">
        <v>141.463446</v>
      </c>
      <c r="Y68">
        <v>0</v>
      </c>
      <c r="Z68">
        <v>6.3388350000000004</v>
      </c>
      <c r="AA68">
        <v>13.524357999999999</v>
      </c>
      <c r="AB68">
        <v>40.491408999999997</v>
      </c>
      <c r="AC68">
        <v>27.208796</v>
      </c>
      <c r="AD68">
        <v>18.515401000000001</v>
      </c>
      <c r="AE68">
        <v>50.282029000000001</v>
      </c>
      <c r="AF68">
        <v>6.1746740000000004</v>
      </c>
      <c r="AG68">
        <v>40.408206</v>
      </c>
      <c r="AH68">
        <v>38.332901999999997</v>
      </c>
      <c r="AI68">
        <v>3.6267559999999999</v>
      </c>
      <c r="AJ68">
        <v>0</v>
      </c>
      <c r="AK68">
        <v>53.779741999999999</v>
      </c>
      <c r="AL68">
        <v>80.357877999999999</v>
      </c>
      <c r="AM68">
        <v>16.044750000000001</v>
      </c>
      <c r="AN68">
        <v>0.97628199999999998</v>
      </c>
      <c r="AO68">
        <v>0</v>
      </c>
      <c r="AP68">
        <v>9.2923740000000006</v>
      </c>
      <c r="AQ68">
        <v>0</v>
      </c>
      <c r="AR68">
        <v>36.304819000000002</v>
      </c>
      <c r="AS68">
        <v>33.718018000000001</v>
      </c>
      <c r="AT68">
        <v>11.161004</v>
      </c>
      <c r="AU68">
        <v>0</v>
      </c>
      <c r="AV68">
        <v>0</v>
      </c>
      <c r="AW68">
        <v>0</v>
      </c>
      <c r="AX68">
        <v>0</v>
      </c>
      <c r="AY68">
        <v>0.70426900000000003</v>
      </c>
      <c r="AZ68">
        <v>1.762084</v>
      </c>
      <c r="BA68">
        <v>0.43693599999999999</v>
      </c>
      <c r="BB68">
        <v>1.347048</v>
      </c>
      <c r="BC68">
        <v>90.92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2971.2552670000005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665.67444599999999</v>
      </c>
      <c r="L69">
        <v>636.31111099999998</v>
      </c>
      <c r="M69">
        <v>90.227767</v>
      </c>
      <c r="N69">
        <v>115.66744799999999</v>
      </c>
      <c r="O69">
        <v>121.185605</v>
      </c>
      <c r="P69">
        <v>133.815989</v>
      </c>
      <c r="Q69">
        <v>20.074237</v>
      </c>
      <c r="R69">
        <v>41.63796</v>
      </c>
      <c r="S69">
        <v>25.841443999999999</v>
      </c>
      <c r="T69">
        <v>8.4065000000000001E-2</v>
      </c>
      <c r="U69">
        <v>337.52861999999999</v>
      </c>
      <c r="V69">
        <v>17.545007999999999</v>
      </c>
      <c r="W69">
        <v>42.267026999999999</v>
      </c>
      <c r="X69">
        <v>141.463446</v>
      </c>
      <c r="Y69">
        <v>0</v>
      </c>
      <c r="Z69">
        <v>12.677671</v>
      </c>
      <c r="AA69">
        <v>13.524357999999999</v>
      </c>
      <c r="AB69">
        <v>40.491408999999997</v>
      </c>
      <c r="AC69">
        <v>27.208796</v>
      </c>
      <c r="AD69">
        <v>18.515401000000001</v>
      </c>
      <c r="AE69">
        <v>50.282029000000001</v>
      </c>
      <c r="AF69">
        <v>6.1746740000000004</v>
      </c>
      <c r="AG69">
        <v>40.408206</v>
      </c>
      <c r="AH69">
        <v>71.011701000000002</v>
      </c>
      <c r="AI69">
        <v>3.6267559999999999</v>
      </c>
      <c r="AJ69">
        <v>0</v>
      </c>
      <c r="AK69">
        <v>53.779741999999999</v>
      </c>
      <c r="AL69">
        <v>80.357877999999999</v>
      </c>
      <c r="AM69">
        <v>16.044750000000001</v>
      </c>
      <c r="AN69">
        <v>0.97628199999999998</v>
      </c>
      <c r="AO69">
        <v>0</v>
      </c>
      <c r="AP69">
        <v>9.2923740000000006</v>
      </c>
      <c r="AQ69">
        <v>0</v>
      </c>
      <c r="AR69">
        <v>36.304819000000002</v>
      </c>
      <c r="AS69">
        <v>33.718018000000001</v>
      </c>
      <c r="AT69">
        <v>11.161004</v>
      </c>
      <c r="AU69">
        <v>0</v>
      </c>
      <c r="AV69">
        <v>0</v>
      </c>
      <c r="AW69">
        <v>0</v>
      </c>
      <c r="AX69">
        <v>0</v>
      </c>
      <c r="AY69">
        <v>0.70426900000000003</v>
      </c>
      <c r="AZ69">
        <v>1.762084</v>
      </c>
      <c r="BA69">
        <v>0.80755200000000005</v>
      </c>
      <c r="BB69">
        <v>1.347048</v>
      </c>
      <c r="BC69">
        <v>86.08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3005.5809940000004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665.67444599999999</v>
      </c>
      <c r="L70">
        <v>636.31111099999998</v>
      </c>
      <c r="M70">
        <v>90.227767</v>
      </c>
      <c r="N70">
        <v>115.66744799999999</v>
      </c>
      <c r="O70">
        <v>121.185605</v>
      </c>
      <c r="P70">
        <v>133.815989</v>
      </c>
      <c r="Q70">
        <v>20.074237</v>
      </c>
      <c r="R70">
        <v>41.63796</v>
      </c>
      <c r="S70">
        <v>25.841443999999999</v>
      </c>
      <c r="T70">
        <v>4.7392999999999998E-2</v>
      </c>
      <c r="U70">
        <v>337.52861999999999</v>
      </c>
      <c r="V70">
        <v>17.545007999999999</v>
      </c>
      <c r="W70">
        <v>42.267026999999999</v>
      </c>
      <c r="X70">
        <v>141.463446</v>
      </c>
      <c r="Y70">
        <v>0</v>
      </c>
      <c r="Z70">
        <v>12.677671</v>
      </c>
      <c r="AA70">
        <v>13.524357999999999</v>
      </c>
      <c r="AB70">
        <v>40.491408999999997</v>
      </c>
      <c r="AC70">
        <v>27.208796</v>
      </c>
      <c r="AD70">
        <v>18.515401000000001</v>
      </c>
      <c r="AE70">
        <v>50.282029000000001</v>
      </c>
      <c r="AF70">
        <v>6.1746740000000004</v>
      </c>
      <c r="AG70">
        <v>40.408206</v>
      </c>
      <c r="AH70">
        <v>94.682267999999993</v>
      </c>
      <c r="AI70">
        <v>3.6267559999999999</v>
      </c>
      <c r="AJ70">
        <v>0</v>
      </c>
      <c r="AK70">
        <v>53.779741999999999</v>
      </c>
      <c r="AL70">
        <v>80.357877999999999</v>
      </c>
      <c r="AM70">
        <v>16.044750000000001</v>
      </c>
      <c r="AN70">
        <v>0.97628199999999998</v>
      </c>
      <c r="AO70">
        <v>0</v>
      </c>
      <c r="AP70">
        <v>9.2923740000000006</v>
      </c>
      <c r="AQ70">
        <v>0</v>
      </c>
      <c r="AR70">
        <v>36.304819000000002</v>
      </c>
      <c r="AS70">
        <v>33.718018000000001</v>
      </c>
      <c r="AT70">
        <v>11.161004</v>
      </c>
      <c r="AU70">
        <v>0</v>
      </c>
      <c r="AV70">
        <v>0</v>
      </c>
      <c r="AW70">
        <v>0</v>
      </c>
      <c r="AX70">
        <v>0</v>
      </c>
      <c r="AY70">
        <v>0.70426900000000003</v>
      </c>
      <c r="AZ70">
        <v>1.762084</v>
      </c>
      <c r="BA70">
        <v>1.0767370000000001</v>
      </c>
      <c r="BB70">
        <v>1.347048</v>
      </c>
      <c r="BC70">
        <v>79.31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3022.714074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656.57511199999999</v>
      </c>
      <c r="L71">
        <v>599.08010100000001</v>
      </c>
      <c r="M71">
        <v>90.227767</v>
      </c>
      <c r="N71">
        <v>115.66744799999999</v>
      </c>
      <c r="O71">
        <v>121.185605</v>
      </c>
      <c r="P71">
        <v>133.815989</v>
      </c>
      <c r="Q71">
        <v>13.977297</v>
      </c>
      <c r="R71">
        <v>41.63796</v>
      </c>
      <c r="S71">
        <v>18.740783</v>
      </c>
      <c r="T71">
        <v>5.4163000000000003E-2</v>
      </c>
      <c r="U71">
        <v>337.52861999999999</v>
      </c>
      <c r="V71">
        <v>17.545007999999999</v>
      </c>
      <c r="W71">
        <v>42.267026999999999</v>
      </c>
      <c r="X71">
        <v>141.463446</v>
      </c>
      <c r="Y71">
        <v>0</v>
      </c>
      <c r="Z71">
        <v>12.677671</v>
      </c>
      <c r="AA71">
        <v>27.125124</v>
      </c>
      <c r="AB71">
        <v>40.491408999999997</v>
      </c>
      <c r="AC71">
        <v>27.208796</v>
      </c>
      <c r="AD71">
        <v>18.515401000000001</v>
      </c>
      <c r="AE71">
        <v>50.282029000000001</v>
      </c>
      <c r="AF71">
        <v>6.1746740000000004</v>
      </c>
      <c r="AG71">
        <v>40.408206</v>
      </c>
      <c r="AH71">
        <v>94.682267999999993</v>
      </c>
      <c r="AI71">
        <v>3.6267559999999999</v>
      </c>
      <c r="AJ71">
        <v>0</v>
      </c>
      <c r="AK71">
        <v>53.779741999999999</v>
      </c>
      <c r="AL71">
        <v>80.357877999999999</v>
      </c>
      <c r="AM71">
        <v>16.044750000000001</v>
      </c>
      <c r="AN71">
        <v>0.97628199999999998</v>
      </c>
      <c r="AO71">
        <v>0</v>
      </c>
      <c r="AP71">
        <v>3.4691529999999999</v>
      </c>
      <c r="AQ71">
        <v>0</v>
      </c>
      <c r="AR71">
        <v>38.440396999999997</v>
      </c>
      <c r="AS71">
        <v>33.718018000000001</v>
      </c>
      <c r="AT71">
        <v>11.161004</v>
      </c>
      <c r="AU71">
        <v>0</v>
      </c>
      <c r="AV71">
        <v>0</v>
      </c>
      <c r="AW71">
        <v>0</v>
      </c>
      <c r="AX71">
        <v>0</v>
      </c>
      <c r="AY71">
        <v>0.70426900000000003</v>
      </c>
      <c r="AZ71">
        <v>1.762084</v>
      </c>
      <c r="BA71">
        <v>1.0767370000000001</v>
      </c>
      <c r="BB71">
        <v>1.347048</v>
      </c>
      <c r="BC71">
        <v>99.62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2993.4160219999999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656.57511199999999</v>
      </c>
      <c r="L72">
        <v>599.08010100000001</v>
      </c>
      <c r="M72">
        <v>90.227767</v>
      </c>
      <c r="N72">
        <v>115.66744799999999</v>
      </c>
      <c r="O72">
        <v>121.185605</v>
      </c>
      <c r="P72">
        <v>133.815989</v>
      </c>
      <c r="Q72">
        <v>13.977297</v>
      </c>
      <c r="R72">
        <v>41.63796</v>
      </c>
      <c r="S72">
        <v>18.017582000000001</v>
      </c>
      <c r="T72">
        <v>5.8999000000000003E-2</v>
      </c>
      <c r="U72">
        <v>337.52861999999999</v>
      </c>
      <c r="V72">
        <v>17.545007999999999</v>
      </c>
      <c r="W72">
        <v>42.267026999999999</v>
      </c>
      <c r="X72">
        <v>141.463446</v>
      </c>
      <c r="Y72">
        <v>0</v>
      </c>
      <c r="Z72">
        <v>12.677671</v>
      </c>
      <c r="AA72">
        <v>27.125124</v>
      </c>
      <c r="AB72">
        <v>40.491408999999997</v>
      </c>
      <c r="AC72">
        <v>27.208796</v>
      </c>
      <c r="AD72">
        <v>18.515401000000001</v>
      </c>
      <c r="AE72">
        <v>50.282029000000001</v>
      </c>
      <c r="AF72">
        <v>6.1746740000000004</v>
      </c>
      <c r="AG72">
        <v>40.408206</v>
      </c>
      <c r="AH72">
        <v>94.682267999999993</v>
      </c>
      <c r="AI72">
        <v>3.6267559999999999</v>
      </c>
      <c r="AJ72">
        <v>0</v>
      </c>
      <c r="AK72">
        <v>53.779741999999999</v>
      </c>
      <c r="AL72">
        <v>80.357877999999999</v>
      </c>
      <c r="AM72">
        <v>16.044750000000001</v>
      </c>
      <c r="AN72">
        <v>0.97628199999999998</v>
      </c>
      <c r="AO72">
        <v>0</v>
      </c>
      <c r="AP72">
        <v>0.99118700000000004</v>
      </c>
      <c r="AQ72">
        <v>0</v>
      </c>
      <c r="AR72">
        <v>38.440396999999997</v>
      </c>
      <c r="AS72">
        <v>33.718018000000001</v>
      </c>
      <c r="AT72">
        <v>11.161004</v>
      </c>
      <c r="AU72">
        <v>0</v>
      </c>
      <c r="AV72">
        <v>0</v>
      </c>
      <c r="AW72">
        <v>0</v>
      </c>
      <c r="AX72">
        <v>0</v>
      </c>
      <c r="AY72">
        <v>0.70426900000000003</v>
      </c>
      <c r="AZ72">
        <v>1.762084</v>
      </c>
      <c r="BA72">
        <v>1.0767370000000001</v>
      </c>
      <c r="BB72">
        <v>1.347048</v>
      </c>
      <c r="BC72">
        <v>95.75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2986.3496909999999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656.57511199999999</v>
      </c>
      <c r="L73">
        <v>599.08010100000001</v>
      </c>
      <c r="M73">
        <v>90.227767</v>
      </c>
      <c r="N73">
        <v>115.66744799999999</v>
      </c>
      <c r="O73">
        <v>121.185605</v>
      </c>
      <c r="P73">
        <v>133.815989</v>
      </c>
      <c r="Q73">
        <v>13.977297</v>
      </c>
      <c r="R73">
        <v>41.63796</v>
      </c>
      <c r="S73">
        <v>18.017582000000001</v>
      </c>
      <c r="T73">
        <v>8.9449999999999998E-3</v>
      </c>
      <c r="U73">
        <v>337.52861999999999</v>
      </c>
      <c r="V73">
        <v>17.545007999999999</v>
      </c>
      <c r="W73">
        <v>42.267026999999999</v>
      </c>
      <c r="X73">
        <v>141.463446</v>
      </c>
      <c r="Y73">
        <v>0</v>
      </c>
      <c r="Z73">
        <v>12.677671</v>
      </c>
      <c r="AA73">
        <v>27.125124</v>
      </c>
      <c r="AB73">
        <v>40.491408999999997</v>
      </c>
      <c r="AC73">
        <v>27.208796</v>
      </c>
      <c r="AD73">
        <v>18.515401000000001</v>
      </c>
      <c r="AE73">
        <v>50.282029000000001</v>
      </c>
      <c r="AF73">
        <v>6.1746740000000004</v>
      </c>
      <c r="AG73">
        <v>40.408206</v>
      </c>
      <c r="AH73">
        <v>94.682267999999993</v>
      </c>
      <c r="AI73">
        <v>3.6267559999999999</v>
      </c>
      <c r="AJ73">
        <v>0</v>
      </c>
      <c r="AK73">
        <v>53.779741999999999</v>
      </c>
      <c r="AL73">
        <v>80.357877999999999</v>
      </c>
      <c r="AM73">
        <v>16.044750000000001</v>
      </c>
      <c r="AN73">
        <v>0.97628199999999998</v>
      </c>
      <c r="AO73">
        <v>0</v>
      </c>
      <c r="AP73">
        <v>0.49559300000000001</v>
      </c>
      <c r="AQ73">
        <v>0</v>
      </c>
      <c r="AR73">
        <v>36.304819000000002</v>
      </c>
      <c r="AS73">
        <v>32.762445999999997</v>
      </c>
      <c r="AT73">
        <v>11.161004</v>
      </c>
      <c r="AU73">
        <v>0</v>
      </c>
      <c r="AV73">
        <v>0</v>
      </c>
      <c r="AW73">
        <v>0</v>
      </c>
      <c r="AX73">
        <v>0</v>
      </c>
      <c r="AY73">
        <v>0.70426900000000003</v>
      </c>
      <c r="AZ73">
        <v>1.762084</v>
      </c>
      <c r="BA73">
        <v>1.0767370000000001</v>
      </c>
      <c r="BB73">
        <v>1.347048</v>
      </c>
      <c r="BC73">
        <v>92.85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2979.8128930000003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656.57511199999999</v>
      </c>
      <c r="L74">
        <v>599.08010100000001</v>
      </c>
      <c r="M74">
        <v>90.227767</v>
      </c>
      <c r="N74">
        <v>115.66744799999999</v>
      </c>
      <c r="O74">
        <v>121.185605</v>
      </c>
      <c r="P74">
        <v>133.815989</v>
      </c>
      <c r="Q74">
        <v>13.977297</v>
      </c>
      <c r="R74">
        <v>41.63796</v>
      </c>
      <c r="S74">
        <v>18.017582000000001</v>
      </c>
      <c r="T74">
        <v>8.9859999999999992E-3</v>
      </c>
      <c r="U74">
        <v>337.52861999999999</v>
      </c>
      <c r="V74">
        <v>17.545007999999999</v>
      </c>
      <c r="W74">
        <v>42.267026999999999</v>
      </c>
      <c r="X74">
        <v>141.463446</v>
      </c>
      <c r="Y74">
        <v>0</v>
      </c>
      <c r="Z74">
        <v>12.677671</v>
      </c>
      <c r="AA74">
        <v>20.630375999999998</v>
      </c>
      <c r="AB74">
        <v>40.491408999999997</v>
      </c>
      <c r="AC74">
        <v>27.208796</v>
      </c>
      <c r="AD74">
        <v>16.100349000000001</v>
      </c>
      <c r="AE74">
        <v>50.282029000000001</v>
      </c>
      <c r="AF74">
        <v>6.1746740000000004</v>
      </c>
      <c r="AG74">
        <v>40.408206</v>
      </c>
      <c r="AH74">
        <v>94.682267999999993</v>
      </c>
      <c r="AI74">
        <v>3.6267559999999999</v>
      </c>
      <c r="AJ74">
        <v>0</v>
      </c>
      <c r="AK74">
        <v>53.779741999999999</v>
      </c>
      <c r="AL74">
        <v>80.357877999999999</v>
      </c>
      <c r="AM74">
        <v>16.044750000000001</v>
      </c>
      <c r="AN74">
        <v>0.97628199999999998</v>
      </c>
      <c r="AO74">
        <v>0</v>
      </c>
      <c r="AP74">
        <v>0.49559300000000001</v>
      </c>
      <c r="AQ74">
        <v>4.8217809999999997</v>
      </c>
      <c r="AR74">
        <v>36.304819000000002</v>
      </c>
      <c r="AS74">
        <v>32.762445999999997</v>
      </c>
      <c r="AT74">
        <v>11.161004</v>
      </c>
      <c r="AU74">
        <v>0</v>
      </c>
      <c r="AV74">
        <v>0</v>
      </c>
      <c r="AW74">
        <v>0</v>
      </c>
      <c r="AX74">
        <v>0</v>
      </c>
      <c r="AY74">
        <v>0.70426900000000003</v>
      </c>
      <c r="AZ74">
        <v>1.762084</v>
      </c>
      <c r="BA74">
        <v>1.0767370000000001</v>
      </c>
      <c r="BB74">
        <v>1.347048</v>
      </c>
      <c r="BC74">
        <v>87.05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2969.9249150000001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587.55593599999997</v>
      </c>
      <c r="L75">
        <v>636.31111099999998</v>
      </c>
      <c r="M75">
        <v>90.227767</v>
      </c>
      <c r="N75">
        <v>115.66744799999999</v>
      </c>
      <c r="O75">
        <v>121.185605</v>
      </c>
      <c r="P75">
        <v>133.815989</v>
      </c>
      <c r="Q75">
        <v>20.074237</v>
      </c>
      <c r="R75">
        <v>41.63796</v>
      </c>
      <c r="S75">
        <v>25.841443999999999</v>
      </c>
      <c r="T75">
        <v>0.18551799999999999</v>
      </c>
      <c r="U75">
        <v>337.52861999999999</v>
      </c>
      <c r="V75">
        <v>17.545007999999999</v>
      </c>
      <c r="W75">
        <v>42.267026999999999</v>
      </c>
      <c r="X75">
        <v>141.463446</v>
      </c>
      <c r="Y75">
        <v>0</v>
      </c>
      <c r="Z75">
        <v>8.5113599999999998</v>
      </c>
      <c r="AA75">
        <v>7.3352449999999996</v>
      </c>
      <c r="AB75">
        <v>23.223817</v>
      </c>
      <c r="AC75">
        <v>7.7739419999999999</v>
      </c>
      <c r="AD75">
        <v>9.3918700000000008</v>
      </c>
      <c r="AE75">
        <v>50.282029000000001</v>
      </c>
      <c r="AF75">
        <v>6.1746740000000004</v>
      </c>
      <c r="AG75">
        <v>40.408206</v>
      </c>
      <c r="AH75">
        <v>68.999223999999998</v>
      </c>
      <c r="AI75">
        <v>6.4763500000000001</v>
      </c>
      <c r="AJ75">
        <v>0</v>
      </c>
      <c r="AK75">
        <v>53.779741999999999</v>
      </c>
      <c r="AL75">
        <v>80.919820999999999</v>
      </c>
      <c r="AM75">
        <v>16.044750000000001</v>
      </c>
      <c r="AN75">
        <v>0.97628199999999998</v>
      </c>
      <c r="AO75">
        <v>0</v>
      </c>
      <c r="AP75">
        <v>0.49559300000000001</v>
      </c>
      <c r="AQ75">
        <v>8.3403779999999994</v>
      </c>
      <c r="AR75">
        <v>36.304819000000002</v>
      </c>
      <c r="AS75">
        <v>32.762445999999997</v>
      </c>
      <c r="AT75">
        <v>11.161004</v>
      </c>
      <c r="AU75">
        <v>0</v>
      </c>
      <c r="AV75">
        <v>0</v>
      </c>
      <c r="AW75">
        <v>0</v>
      </c>
      <c r="AX75">
        <v>0</v>
      </c>
      <c r="AY75">
        <v>0.70426900000000003</v>
      </c>
      <c r="AZ75">
        <v>1.423905</v>
      </c>
      <c r="BA75">
        <v>0.81925700000000001</v>
      </c>
      <c r="BB75">
        <v>1.347048</v>
      </c>
      <c r="BC75">
        <v>81.239999999999995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2866.2031470000002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517.02237000000002</v>
      </c>
      <c r="L76">
        <v>636.31111099999998</v>
      </c>
      <c r="M76">
        <v>90.227767</v>
      </c>
      <c r="N76">
        <v>115.66744799999999</v>
      </c>
      <c r="O76">
        <v>121.185605</v>
      </c>
      <c r="P76">
        <v>133.815989</v>
      </c>
      <c r="Q76">
        <v>20.074237</v>
      </c>
      <c r="R76">
        <v>41.63796</v>
      </c>
      <c r="S76">
        <v>25.841443999999999</v>
      </c>
      <c r="T76">
        <v>0.30657000000000001</v>
      </c>
      <c r="U76">
        <v>337.52861999999999</v>
      </c>
      <c r="V76">
        <v>17.545007999999999</v>
      </c>
      <c r="W76">
        <v>42.267026999999999</v>
      </c>
      <c r="X76">
        <v>141.463446</v>
      </c>
      <c r="Y76">
        <v>0</v>
      </c>
      <c r="Z76">
        <v>8.5113599999999998</v>
      </c>
      <c r="AA76">
        <v>20.630375999999998</v>
      </c>
      <c r="AB76">
        <v>40.491408999999997</v>
      </c>
      <c r="AC76">
        <v>29.570779000000002</v>
      </c>
      <c r="AD76">
        <v>16.100349000000001</v>
      </c>
      <c r="AE76">
        <v>50.282029000000001</v>
      </c>
      <c r="AF76">
        <v>6.1746740000000004</v>
      </c>
      <c r="AG76">
        <v>40.408206</v>
      </c>
      <c r="AH76">
        <v>76.665803999999994</v>
      </c>
      <c r="AI76">
        <v>6.4763500000000001</v>
      </c>
      <c r="AJ76">
        <v>0</v>
      </c>
      <c r="AK76">
        <v>53.779741999999999</v>
      </c>
      <c r="AL76">
        <v>80.919820999999999</v>
      </c>
      <c r="AM76">
        <v>16.044750000000001</v>
      </c>
      <c r="AN76">
        <v>0.97628199999999998</v>
      </c>
      <c r="AO76">
        <v>0</v>
      </c>
      <c r="AP76">
        <v>0.49559300000000001</v>
      </c>
      <c r="AQ76">
        <v>8.3403779999999994</v>
      </c>
      <c r="AR76">
        <v>36.304819000000002</v>
      </c>
      <c r="AS76">
        <v>32.762445999999997</v>
      </c>
      <c r="AT76">
        <v>11.161004</v>
      </c>
      <c r="AU76">
        <v>0</v>
      </c>
      <c r="AV76">
        <v>0</v>
      </c>
      <c r="AW76">
        <v>0</v>
      </c>
      <c r="AX76">
        <v>0</v>
      </c>
      <c r="AY76">
        <v>0.70426900000000003</v>
      </c>
      <c r="AZ76">
        <v>1.423905</v>
      </c>
      <c r="BA76">
        <v>0.86997100000000005</v>
      </c>
      <c r="BB76">
        <v>1.347048</v>
      </c>
      <c r="BC76">
        <v>77.38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2858.7159660000007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474.07008200000001</v>
      </c>
      <c r="L77">
        <v>604.17115200000001</v>
      </c>
      <c r="M77">
        <v>90.227767</v>
      </c>
      <c r="N77">
        <v>115.66744799999999</v>
      </c>
      <c r="O77">
        <v>121.185605</v>
      </c>
      <c r="P77">
        <v>133.815989</v>
      </c>
      <c r="Q77">
        <v>12.184626</v>
      </c>
      <c r="R77">
        <v>41.63796</v>
      </c>
      <c r="S77">
        <v>19.790935999999999</v>
      </c>
      <c r="T77">
        <v>0.34981299999999999</v>
      </c>
      <c r="U77">
        <v>337.52861999999999</v>
      </c>
      <c r="V77">
        <v>17.545007999999999</v>
      </c>
      <c r="W77">
        <v>42.267026999999999</v>
      </c>
      <c r="X77">
        <v>141.463446</v>
      </c>
      <c r="Y77">
        <v>0</v>
      </c>
      <c r="Z77">
        <v>8.5113599999999998</v>
      </c>
      <c r="AA77">
        <v>40.765622999999998</v>
      </c>
      <c r="AB77">
        <v>40.491408999999997</v>
      </c>
      <c r="AC77">
        <v>29.570779000000002</v>
      </c>
      <c r="AD77">
        <v>27.773101</v>
      </c>
      <c r="AE77">
        <v>50.282029000000001</v>
      </c>
      <c r="AF77">
        <v>8.166506</v>
      </c>
      <c r="AG77">
        <v>40.408206</v>
      </c>
      <c r="AH77">
        <v>94.682267999999993</v>
      </c>
      <c r="AI77">
        <v>6.4763500000000001</v>
      </c>
      <c r="AJ77">
        <v>0</v>
      </c>
      <c r="AK77">
        <v>53.779741999999999</v>
      </c>
      <c r="AL77">
        <v>80.919820999999999</v>
      </c>
      <c r="AM77">
        <v>16.044750000000001</v>
      </c>
      <c r="AN77">
        <v>0.97628199999999998</v>
      </c>
      <c r="AO77">
        <v>0</v>
      </c>
      <c r="AP77">
        <v>0.49559300000000001</v>
      </c>
      <c r="AQ77">
        <v>16.680758000000001</v>
      </c>
      <c r="AR77">
        <v>36.304819000000002</v>
      </c>
      <c r="AS77">
        <v>32.762445999999997</v>
      </c>
      <c r="AT77">
        <v>11.161004</v>
      </c>
      <c r="AU77">
        <v>0</v>
      </c>
      <c r="AV77">
        <v>0</v>
      </c>
      <c r="AW77">
        <v>0</v>
      </c>
      <c r="AX77">
        <v>0</v>
      </c>
      <c r="AY77">
        <v>0.70426900000000003</v>
      </c>
      <c r="AZ77">
        <v>1.762084</v>
      </c>
      <c r="BA77">
        <v>1.0767370000000001</v>
      </c>
      <c r="BB77">
        <v>1.347048</v>
      </c>
      <c r="BC77">
        <v>74.73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2827.778463000001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474.07008200000001</v>
      </c>
      <c r="L78">
        <v>604.17115200000001</v>
      </c>
      <c r="M78">
        <v>90.227767</v>
      </c>
      <c r="N78">
        <v>115.66744799999999</v>
      </c>
      <c r="O78">
        <v>121.185605</v>
      </c>
      <c r="P78">
        <v>133.815989</v>
      </c>
      <c r="Q78">
        <v>10.861656</v>
      </c>
      <c r="R78">
        <v>41.63796</v>
      </c>
      <c r="S78">
        <v>14.431881000000001</v>
      </c>
      <c r="T78">
        <v>0.27451399999999998</v>
      </c>
      <c r="U78">
        <v>337.52861999999999</v>
      </c>
      <c r="V78">
        <v>17.545007999999999</v>
      </c>
      <c r="W78">
        <v>42.267026999999999</v>
      </c>
      <c r="X78">
        <v>141.463446</v>
      </c>
      <c r="Y78">
        <v>0</v>
      </c>
      <c r="Z78">
        <v>8.5113599999999998</v>
      </c>
      <c r="AA78">
        <v>40.765622999999998</v>
      </c>
      <c r="AB78">
        <v>40.491408999999997</v>
      </c>
      <c r="AC78">
        <v>29.570779000000002</v>
      </c>
      <c r="AD78">
        <v>37.116669000000002</v>
      </c>
      <c r="AE78">
        <v>50.282029000000001</v>
      </c>
      <c r="AF78">
        <v>8.166506</v>
      </c>
      <c r="AG78">
        <v>40.408206</v>
      </c>
      <c r="AH78">
        <v>131.673519</v>
      </c>
      <c r="AI78">
        <v>10.362159999999999</v>
      </c>
      <c r="AJ78">
        <v>0</v>
      </c>
      <c r="AK78">
        <v>53.779741999999999</v>
      </c>
      <c r="AL78">
        <v>80.919820999999999</v>
      </c>
      <c r="AM78">
        <v>16.044750000000001</v>
      </c>
      <c r="AN78">
        <v>0.97628199999999998</v>
      </c>
      <c r="AO78">
        <v>0</v>
      </c>
      <c r="AP78">
        <v>0.49559300000000001</v>
      </c>
      <c r="AQ78">
        <v>16.680758000000001</v>
      </c>
      <c r="AR78">
        <v>36.304819000000002</v>
      </c>
      <c r="AS78">
        <v>32.762445999999997</v>
      </c>
      <c r="AT78">
        <v>11.161004</v>
      </c>
      <c r="AU78">
        <v>0</v>
      </c>
      <c r="AV78">
        <v>0</v>
      </c>
      <c r="AW78">
        <v>0</v>
      </c>
      <c r="AX78">
        <v>0</v>
      </c>
      <c r="AY78">
        <v>0.70426900000000003</v>
      </c>
      <c r="AZ78">
        <v>2.3494440000000001</v>
      </c>
      <c r="BA78">
        <v>1.4980690000000001</v>
      </c>
      <c r="BB78">
        <v>1.347048</v>
      </c>
      <c r="BC78">
        <v>73.349999999999994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2870.870460000001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474.07008200000001</v>
      </c>
      <c r="L79">
        <v>604.17115200000001</v>
      </c>
      <c r="M79">
        <v>90.227767</v>
      </c>
      <c r="N79">
        <v>115.66744799999999</v>
      </c>
      <c r="O79">
        <v>121.185605</v>
      </c>
      <c r="P79">
        <v>133.815989</v>
      </c>
      <c r="Q79">
        <v>10.861656</v>
      </c>
      <c r="R79">
        <v>41.63796</v>
      </c>
      <c r="S79">
        <v>14.431881000000001</v>
      </c>
      <c r="T79">
        <v>5.6098000000000002E-2</v>
      </c>
      <c r="U79">
        <v>337.52861999999999</v>
      </c>
      <c r="V79">
        <v>17.545007999999999</v>
      </c>
      <c r="W79">
        <v>42.267026999999999</v>
      </c>
      <c r="X79">
        <v>141.463446</v>
      </c>
      <c r="Y79">
        <v>0</v>
      </c>
      <c r="Z79">
        <v>19.016506</v>
      </c>
      <c r="AA79">
        <v>40.765622999999998</v>
      </c>
      <c r="AB79">
        <v>40.491408999999997</v>
      </c>
      <c r="AC79">
        <v>29.570779000000002</v>
      </c>
      <c r="AD79">
        <v>37.116669000000002</v>
      </c>
      <c r="AE79">
        <v>50.282029000000001</v>
      </c>
      <c r="AF79">
        <v>8.4652799999999999</v>
      </c>
      <c r="AG79">
        <v>40.408206</v>
      </c>
      <c r="AH79">
        <v>142.023402</v>
      </c>
      <c r="AI79">
        <v>49.909346999999997</v>
      </c>
      <c r="AJ79">
        <v>0</v>
      </c>
      <c r="AK79">
        <v>53.779741999999999</v>
      </c>
      <c r="AL79">
        <v>80.919820999999999</v>
      </c>
      <c r="AM79">
        <v>16.044750000000001</v>
      </c>
      <c r="AN79">
        <v>0.97628199999999998</v>
      </c>
      <c r="AO79">
        <v>0</v>
      </c>
      <c r="AP79">
        <v>0.49559300000000001</v>
      </c>
      <c r="AQ79">
        <v>25.021135999999998</v>
      </c>
      <c r="AR79">
        <v>36.304819000000002</v>
      </c>
      <c r="AS79">
        <v>32.762445999999997</v>
      </c>
      <c r="AT79">
        <v>11.161004</v>
      </c>
      <c r="AU79">
        <v>0</v>
      </c>
      <c r="AV79">
        <v>0</v>
      </c>
      <c r="AW79">
        <v>0</v>
      </c>
      <c r="AX79">
        <v>0</v>
      </c>
      <c r="AY79">
        <v>0.71707399999999999</v>
      </c>
      <c r="AZ79">
        <v>2.3494440000000001</v>
      </c>
      <c r="BA79">
        <v>1.5916980000000001</v>
      </c>
      <c r="BB79">
        <v>1.347048</v>
      </c>
      <c r="BC79">
        <v>76.41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2942.8598460000003</v>
      </c>
    </row>
    <row r="80" spans="1:117">
      <c r="A80" t="s">
        <v>122</v>
      </c>
      <c r="B80">
        <v>0</v>
      </c>
      <c r="C80">
        <v>0</v>
      </c>
      <c r="D80">
        <v>19.344000000000001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512.75808199999994</v>
      </c>
      <c r="L80">
        <v>604.17115200000001</v>
      </c>
      <c r="M80">
        <v>90.227767</v>
      </c>
      <c r="N80">
        <v>115.66744799999999</v>
      </c>
      <c r="O80">
        <v>121.185605</v>
      </c>
      <c r="P80">
        <v>133.815989</v>
      </c>
      <c r="Q80">
        <v>10.861656</v>
      </c>
      <c r="R80">
        <v>41.63796</v>
      </c>
      <c r="S80">
        <v>14.431881000000001</v>
      </c>
      <c r="T80">
        <v>5.8999000000000003E-2</v>
      </c>
      <c r="U80">
        <v>337.52861999999999</v>
      </c>
      <c r="V80">
        <v>17.545007999999999</v>
      </c>
      <c r="W80">
        <v>42.267026999999999</v>
      </c>
      <c r="X80">
        <v>141.463446</v>
      </c>
      <c r="Y80">
        <v>0</v>
      </c>
      <c r="Z80">
        <v>19.016506</v>
      </c>
      <c r="AA80">
        <v>40.765622999999998</v>
      </c>
      <c r="AB80">
        <v>40.491408999999997</v>
      </c>
      <c r="AC80">
        <v>29.570779000000002</v>
      </c>
      <c r="AD80">
        <v>37.116669000000002</v>
      </c>
      <c r="AE80">
        <v>50.282029000000001</v>
      </c>
      <c r="AF80">
        <v>8.4652799999999999</v>
      </c>
      <c r="AG80">
        <v>40.408206</v>
      </c>
      <c r="AH80">
        <v>142.023402</v>
      </c>
      <c r="AI80">
        <v>66.545794999999998</v>
      </c>
      <c r="AJ80">
        <v>0</v>
      </c>
      <c r="AK80">
        <v>53.779741999999999</v>
      </c>
      <c r="AL80">
        <v>80.919820999999999</v>
      </c>
      <c r="AM80">
        <v>16.044750000000001</v>
      </c>
      <c r="AN80">
        <v>0.97628199999999998</v>
      </c>
      <c r="AO80">
        <v>0</v>
      </c>
      <c r="AP80">
        <v>0.49559300000000001</v>
      </c>
      <c r="AQ80">
        <v>25.021135999999998</v>
      </c>
      <c r="AR80">
        <v>36.304819000000002</v>
      </c>
      <c r="AS80">
        <v>32.762445999999997</v>
      </c>
      <c r="AT80">
        <v>11.161004</v>
      </c>
      <c r="AU80">
        <v>0</v>
      </c>
      <c r="AV80">
        <v>0</v>
      </c>
      <c r="AW80">
        <v>0</v>
      </c>
      <c r="AX80">
        <v>0</v>
      </c>
      <c r="AY80">
        <v>0.71707399999999999</v>
      </c>
      <c r="AZ80">
        <v>2.3494440000000001</v>
      </c>
      <c r="BA80">
        <v>1.5916980000000001</v>
      </c>
      <c r="BB80">
        <v>1.347048</v>
      </c>
      <c r="BC80">
        <v>75.44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3016.5611950000007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626.113922</v>
      </c>
      <c r="L81">
        <v>636.31111099999998</v>
      </c>
      <c r="M81">
        <v>90.227767</v>
      </c>
      <c r="N81">
        <v>115.66744799999999</v>
      </c>
      <c r="O81">
        <v>121.185605</v>
      </c>
      <c r="P81">
        <v>133.815989</v>
      </c>
      <c r="Q81">
        <v>13.977297</v>
      </c>
      <c r="R81">
        <v>41.63796</v>
      </c>
      <c r="S81">
        <v>18.017582000000001</v>
      </c>
      <c r="T81">
        <v>5.8999000000000003E-2</v>
      </c>
      <c r="U81">
        <v>337.52861999999999</v>
      </c>
      <c r="V81">
        <v>17.545007999999999</v>
      </c>
      <c r="W81">
        <v>42.267026999999999</v>
      </c>
      <c r="X81">
        <v>141.463446</v>
      </c>
      <c r="Y81">
        <v>0</v>
      </c>
      <c r="Z81">
        <v>19.016506</v>
      </c>
      <c r="AA81">
        <v>40.765622999999998</v>
      </c>
      <c r="AB81">
        <v>40.491408999999997</v>
      </c>
      <c r="AC81">
        <v>29.570779000000002</v>
      </c>
      <c r="AD81">
        <v>37.116669000000002</v>
      </c>
      <c r="AE81">
        <v>50.282029000000001</v>
      </c>
      <c r="AF81">
        <v>8.4652799999999999</v>
      </c>
      <c r="AG81">
        <v>40.408206</v>
      </c>
      <c r="AH81">
        <v>142.023402</v>
      </c>
      <c r="AI81">
        <v>66.545794999999998</v>
      </c>
      <c r="AJ81">
        <v>0</v>
      </c>
      <c r="AK81">
        <v>53.779741999999999</v>
      </c>
      <c r="AL81">
        <v>80.919820999999999</v>
      </c>
      <c r="AM81">
        <v>16.044750000000001</v>
      </c>
      <c r="AN81">
        <v>0.97628199999999998</v>
      </c>
      <c r="AO81">
        <v>0</v>
      </c>
      <c r="AP81">
        <v>0.49559300000000001</v>
      </c>
      <c r="AQ81">
        <v>25.021135999999998</v>
      </c>
      <c r="AR81">
        <v>36.304819000000002</v>
      </c>
      <c r="AS81">
        <v>32.762445999999997</v>
      </c>
      <c r="AT81">
        <v>11.161004</v>
      </c>
      <c r="AU81">
        <v>0</v>
      </c>
      <c r="AV81">
        <v>0</v>
      </c>
      <c r="AW81">
        <v>0</v>
      </c>
      <c r="AX81">
        <v>0</v>
      </c>
      <c r="AY81">
        <v>0.71707399999999999</v>
      </c>
      <c r="AZ81">
        <v>2.3494440000000001</v>
      </c>
      <c r="BA81">
        <v>1.5916980000000001</v>
      </c>
      <c r="BB81">
        <v>1.347048</v>
      </c>
      <c r="BC81">
        <v>76.41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3150.3843360000001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627.52671099999998</v>
      </c>
      <c r="L82">
        <v>636.31111099999998</v>
      </c>
      <c r="M82">
        <v>90.227767</v>
      </c>
      <c r="N82">
        <v>115.66744799999999</v>
      </c>
      <c r="O82">
        <v>121.185605</v>
      </c>
      <c r="P82">
        <v>133.815989</v>
      </c>
      <c r="Q82">
        <v>13.977297</v>
      </c>
      <c r="R82">
        <v>41.63796</v>
      </c>
      <c r="S82">
        <v>18.017582000000001</v>
      </c>
      <c r="T82">
        <v>5.8999000000000003E-2</v>
      </c>
      <c r="U82">
        <v>337.52861999999999</v>
      </c>
      <c r="V82">
        <v>17.545007999999999</v>
      </c>
      <c r="W82">
        <v>42.267026999999999</v>
      </c>
      <c r="X82">
        <v>141.463446</v>
      </c>
      <c r="Y82">
        <v>0</v>
      </c>
      <c r="Z82">
        <v>19.016506</v>
      </c>
      <c r="AA82">
        <v>40.765622999999998</v>
      </c>
      <c r="AB82">
        <v>40.491408999999997</v>
      </c>
      <c r="AC82">
        <v>29.570779000000002</v>
      </c>
      <c r="AD82">
        <v>37.116669000000002</v>
      </c>
      <c r="AE82">
        <v>50.282029000000001</v>
      </c>
      <c r="AF82">
        <v>8.4652799999999999</v>
      </c>
      <c r="AG82">
        <v>40.408206</v>
      </c>
      <c r="AH82">
        <v>142.023402</v>
      </c>
      <c r="AI82">
        <v>66.545794999999998</v>
      </c>
      <c r="AJ82">
        <v>0</v>
      </c>
      <c r="AK82">
        <v>53.779741999999999</v>
      </c>
      <c r="AL82">
        <v>80.919820999999999</v>
      </c>
      <c r="AM82">
        <v>16.044750000000001</v>
      </c>
      <c r="AN82">
        <v>0.97628199999999998</v>
      </c>
      <c r="AO82">
        <v>0</v>
      </c>
      <c r="AP82">
        <v>0.49559300000000001</v>
      </c>
      <c r="AQ82">
        <v>25.021135999999998</v>
      </c>
      <c r="AR82">
        <v>36.304819000000002</v>
      </c>
      <c r="AS82">
        <v>32.762445999999997</v>
      </c>
      <c r="AT82">
        <v>11.161004</v>
      </c>
      <c r="AU82">
        <v>0</v>
      </c>
      <c r="AV82">
        <v>0</v>
      </c>
      <c r="AW82">
        <v>0</v>
      </c>
      <c r="AX82">
        <v>0</v>
      </c>
      <c r="AY82">
        <v>0.71707399999999999</v>
      </c>
      <c r="AZ82">
        <v>2.3494440000000001</v>
      </c>
      <c r="BA82">
        <v>1.5916980000000001</v>
      </c>
      <c r="BB82">
        <v>1.347048</v>
      </c>
      <c r="BC82">
        <v>73.510000000000005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3148.8971250000004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656.57511199999999</v>
      </c>
      <c r="L83">
        <v>636.31111099999998</v>
      </c>
      <c r="M83">
        <v>90.227767</v>
      </c>
      <c r="N83">
        <v>115.66744799999999</v>
      </c>
      <c r="O83">
        <v>121.185605</v>
      </c>
      <c r="P83">
        <v>133.815989</v>
      </c>
      <c r="Q83">
        <v>13.977297</v>
      </c>
      <c r="R83">
        <v>41.63796</v>
      </c>
      <c r="S83">
        <v>18.017582000000001</v>
      </c>
      <c r="T83">
        <v>5.8999000000000003E-2</v>
      </c>
      <c r="U83">
        <v>337.52861999999999</v>
      </c>
      <c r="V83">
        <v>17.545007999999999</v>
      </c>
      <c r="W83">
        <v>42.267026999999999</v>
      </c>
      <c r="X83">
        <v>141.463446</v>
      </c>
      <c r="Y83">
        <v>0</v>
      </c>
      <c r="Z83">
        <v>19.016506</v>
      </c>
      <c r="AA83">
        <v>40.765622999999998</v>
      </c>
      <c r="AB83">
        <v>40.491408999999997</v>
      </c>
      <c r="AC83">
        <v>29.570779000000002</v>
      </c>
      <c r="AD83">
        <v>37.116669000000002</v>
      </c>
      <c r="AE83">
        <v>50.282029000000001</v>
      </c>
      <c r="AF83">
        <v>8.4652799999999999</v>
      </c>
      <c r="AG83">
        <v>40.408206</v>
      </c>
      <c r="AH83">
        <v>142.023402</v>
      </c>
      <c r="AI83">
        <v>66.545794999999998</v>
      </c>
      <c r="AJ83">
        <v>0</v>
      </c>
      <c r="AK83">
        <v>53.779741999999999</v>
      </c>
      <c r="AL83">
        <v>80.919820999999999</v>
      </c>
      <c r="AM83">
        <v>16.044750000000001</v>
      </c>
      <c r="AN83">
        <v>0.97628199999999998</v>
      </c>
      <c r="AO83">
        <v>0</v>
      </c>
      <c r="AP83">
        <v>0.49559300000000001</v>
      </c>
      <c r="AQ83">
        <v>25.021135999999998</v>
      </c>
      <c r="AR83">
        <v>36.304819000000002</v>
      </c>
      <c r="AS83">
        <v>32.762445999999997</v>
      </c>
      <c r="AT83">
        <v>11.161004</v>
      </c>
      <c r="AU83">
        <v>0</v>
      </c>
      <c r="AV83">
        <v>0</v>
      </c>
      <c r="AW83">
        <v>0</v>
      </c>
      <c r="AX83">
        <v>0</v>
      </c>
      <c r="AY83">
        <v>0.71707399999999999</v>
      </c>
      <c r="AZ83">
        <v>2.3494440000000001</v>
      </c>
      <c r="BA83">
        <v>1.5916980000000001</v>
      </c>
      <c r="BB83">
        <v>1.347048</v>
      </c>
      <c r="BC83">
        <v>76.41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3180.8455260000001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656.57511199999999</v>
      </c>
      <c r="L84">
        <v>636.31111099999998</v>
      </c>
      <c r="M84">
        <v>90.227767</v>
      </c>
      <c r="N84">
        <v>115.66744799999999</v>
      </c>
      <c r="O84">
        <v>121.185605</v>
      </c>
      <c r="P84">
        <v>133.815989</v>
      </c>
      <c r="Q84">
        <v>13.977297</v>
      </c>
      <c r="R84">
        <v>41.63796</v>
      </c>
      <c r="S84">
        <v>18.017582000000001</v>
      </c>
      <c r="T84">
        <v>5.8999000000000003E-2</v>
      </c>
      <c r="U84">
        <v>337.52861999999999</v>
      </c>
      <c r="V84">
        <v>17.545007999999999</v>
      </c>
      <c r="W84">
        <v>42.267026999999999</v>
      </c>
      <c r="X84">
        <v>141.463446</v>
      </c>
      <c r="Y84">
        <v>0</v>
      </c>
      <c r="Z84">
        <v>19.016506</v>
      </c>
      <c r="AA84">
        <v>40.765622999999998</v>
      </c>
      <c r="AB84">
        <v>40.491408999999997</v>
      </c>
      <c r="AC84">
        <v>29.570779000000002</v>
      </c>
      <c r="AD84">
        <v>37.116669000000002</v>
      </c>
      <c r="AE84">
        <v>50.282029000000001</v>
      </c>
      <c r="AF84">
        <v>8.4652799999999999</v>
      </c>
      <c r="AG84">
        <v>40.408206</v>
      </c>
      <c r="AH84">
        <v>142.023402</v>
      </c>
      <c r="AI84">
        <v>49.909346999999997</v>
      </c>
      <c r="AJ84">
        <v>0</v>
      </c>
      <c r="AK84">
        <v>53.779741999999999</v>
      </c>
      <c r="AL84">
        <v>80.919820999999999</v>
      </c>
      <c r="AM84">
        <v>16.044750000000001</v>
      </c>
      <c r="AN84">
        <v>0.97628199999999998</v>
      </c>
      <c r="AO84">
        <v>0</v>
      </c>
      <c r="AP84">
        <v>0.49559300000000001</v>
      </c>
      <c r="AQ84">
        <v>25.021135999999998</v>
      </c>
      <c r="AR84">
        <v>36.304819000000002</v>
      </c>
      <c r="AS84">
        <v>32.762445999999997</v>
      </c>
      <c r="AT84">
        <v>11.161004</v>
      </c>
      <c r="AU84">
        <v>0</v>
      </c>
      <c r="AV84">
        <v>0</v>
      </c>
      <c r="AW84">
        <v>0</v>
      </c>
      <c r="AX84">
        <v>0</v>
      </c>
      <c r="AY84">
        <v>1.4405520000000001</v>
      </c>
      <c r="AZ84">
        <v>2.3494440000000001</v>
      </c>
      <c r="BA84">
        <v>1.5916980000000001</v>
      </c>
      <c r="BB84">
        <v>1.347048</v>
      </c>
      <c r="BC84">
        <v>74.47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3162.9925559999997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656.57511199999999</v>
      </c>
      <c r="L85">
        <v>636.31111099999998</v>
      </c>
      <c r="M85">
        <v>90.227767</v>
      </c>
      <c r="N85">
        <v>115.66744799999999</v>
      </c>
      <c r="O85">
        <v>121.185605</v>
      </c>
      <c r="P85">
        <v>133.815989</v>
      </c>
      <c r="Q85">
        <v>13.977297</v>
      </c>
      <c r="R85">
        <v>41.63796</v>
      </c>
      <c r="S85">
        <v>18.017582000000001</v>
      </c>
      <c r="T85">
        <v>5.8999000000000003E-2</v>
      </c>
      <c r="U85">
        <v>337.52861999999999</v>
      </c>
      <c r="V85">
        <v>17.545007999999999</v>
      </c>
      <c r="W85">
        <v>42.267026999999999</v>
      </c>
      <c r="X85">
        <v>141.463446</v>
      </c>
      <c r="Y85">
        <v>0</v>
      </c>
      <c r="Z85">
        <v>19.016506</v>
      </c>
      <c r="AA85">
        <v>40.765622999999998</v>
      </c>
      <c r="AB85">
        <v>40.491408999999997</v>
      </c>
      <c r="AC85">
        <v>29.570779000000002</v>
      </c>
      <c r="AD85">
        <v>37.116669000000002</v>
      </c>
      <c r="AE85">
        <v>50.282029000000001</v>
      </c>
      <c r="AF85">
        <v>8.4652799999999999</v>
      </c>
      <c r="AG85">
        <v>40.408206</v>
      </c>
      <c r="AH85">
        <v>142.023402</v>
      </c>
      <c r="AI85">
        <v>16.636448000000001</v>
      </c>
      <c r="AJ85">
        <v>0</v>
      </c>
      <c r="AK85">
        <v>53.779741999999999</v>
      </c>
      <c r="AL85">
        <v>80.919820999999999</v>
      </c>
      <c r="AM85">
        <v>16.044750000000001</v>
      </c>
      <c r="AN85">
        <v>0.97628199999999998</v>
      </c>
      <c r="AO85">
        <v>0</v>
      </c>
      <c r="AP85">
        <v>0.49559300000000001</v>
      </c>
      <c r="AQ85">
        <v>25.021135999999998</v>
      </c>
      <c r="AR85">
        <v>36.304819000000002</v>
      </c>
      <c r="AS85">
        <v>32.762445999999997</v>
      </c>
      <c r="AT85">
        <v>11.161004</v>
      </c>
      <c r="AU85">
        <v>0</v>
      </c>
      <c r="AV85">
        <v>0</v>
      </c>
      <c r="AW85">
        <v>0</v>
      </c>
      <c r="AX85">
        <v>0</v>
      </c>
      <c r="AY85">
        <v>1.4405520000000001</v>
      </c>
      <c r="AZ85">
        <v>2.3494440000000001</v>
      </c>
      <c r="BA85">
        <v>1.5916980000000001</v>
      </c>
      <c r="BB85">
        <v>1.347048</v>
      </c>
      <c r="BC85">
        <v>75.44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3130.6896570000004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656.57511199999999</v>
      </c>
      <c r="L86">
        <v>636.31111099999998</v>
      </c>
      <c r="M86">
        <v>90.227767</v>
      </c>
      <c r="N86">
        <v>115.66744799999999</v>
      </c>
      <c r="O86">
        <v>121.185605</v>
      </c>
      <c r="P86">
        <v>133.815989</v>
      </c>
      <c r="Q86">
        <v>13.977297</v>
      </c>
      <c r="R86">
        <v>41.63796</v>
      </c>
      <c r="S86">
        <v>18.017582000000001</v>
      </c>
      <c r="T86">
        <v>5.8999000000000003E-2</v>
      </c>
      <c r="U86">
        <v>337.52861999999999</v>
      </c>
      <c r="V86">
        <v>17.545007999999999</v>
      </c>
      <c r="W86">
        <v>42.267026999999999</v>
      </c>
      <c r="X86">
        <v>141.463446</v>
      </c>
      <c r="Y86">
        <v>0</v>
      </c>
      <c r="Z86">
        <v>6.3388350000000004</v>
      </c>
      <c r="AA86">
        <v>40.765622999999998</v>
      </c>
      <c r="AB86">
        <v>40.491408999999997</v>
      </c>
      <c r="AC86">
        <v>29.570779000000002</v>
      </c>
      <c r="AD86">
        <v>27.773101</v>
      </c>
      <c r="AE86">
        <v>50.282029000000001</v>
      </c>
      <c r="AF86">
        <v>8.4652799999999999</v>
      </c>
      <c r="AG86">
        <v>40.408206</v>
      </c>
      <c r="AH86">
        <v>142.023402</v>
      </c>
      <c r="AI86">
        <v>3.2381760000000002</v>
      </c>
      <c r="AJ86">
        <v>0</v>
      </c>
      <c r="AK86">
        <v>53.779741999999999</v>
      </c>
      <c r="AL86">
        <v>80.919820999999999</v>
      </c>
      <c r="AM86">
        <v>16.044750000000001</v>
      </c>
      <c r="AN86">
        <v>0.97628199999999998</v>
      </c>
      <c r="AO86">
        <v>0</v>
      </c>
      <c r="AP86">
        <v>1.1150850000000001</v>
      </c>
      <c r="AQ86">
        <v>25.021135999999998</v>
      </c>
      <c r="AR86">
        <v>36.304819000000002</v>
      </c>
      <c r="AS86">
        <v>32.762445999999997</v>
      </c>
      <c r="AT86">
        <v>11.161004</v>
      </c>
      <c r="AU86">
        <v>0</v>
      </c>
      <c r="AV86">
        <v>0</v>
      </c>
      <c r="AW86">
        <v>0</v>
      </c>
      <c r="AX86">
        <v>0</v>
      </c>
      <c r="AY86">
        <v>1.408539</v>
      </c>
      <c r="AZ86">
        <v>2.3494440000000001</v>
      </c>
      <c r="BA86">
        <v>1.5916980000000001</v>
      </c>
      <c r="BB86">
        <v>1.347048</v>
      </c>
      <c r="BC86">
        <v>74.47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3094.8876249999998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656.57511199999999</v>
      </c>
      <c r="L87">
        <v>636.31111099999998</v>
      </c>
      <c r="M87">
        <v>90.227767</v>
      </c>
      <c r="N87">
        <v>115.66744799999999</v>
      </c>
      <c r="O87">
        <v>121.185605</v>
      </c>
      <c r="P87">
        <v>133.815989</v>
      </c>
      <c r="Q87">
        <v>13.977297</v>
      </c>
      <c r="R87">
        <v>41.63796</v>
      </c>
      <c r="S87">
        <v>18.017582000000001</v>
      </c>
      <c r="T87">
        <v>5.8999000000000003E-2</v>
      </c>
      <c r="U87">
        <v>337.52861999999999</v>
      </c>
      <c r="V87">
        <v>17.545007999999999</v>
      </c>
      <c r="W87">
        <v>42.267026999999999</v>
      </c>
      <c r="X87">
        <v>141.463446</v>
      </c>
      <c r="Y87">
        <v>0</v>
      </c>
      <c r="Z87">
        <v>6.3388350000000004</v>
      </c>
      <c r="AA87">
        <v>40.765622999999998</v>
      </c>
      <c r="AB87">
        <v>40.491408999999997</v>
      </c>
      <c r="AC87">
        <v>29.570779000000002</v>
      </c>
      <c r="AD87">
        <v>27.773101</v>
      </c>
      <c r="AE87">
        <v>50.282029000000001</v>
      </c>
      <c r="AF87">
        <v>8.4652799999999999</v>
      </c>
      <c r="AG87">
        <v>40.408206</v>
      </c>
      <c r="AH87">
        <v>142.023402</v>
      </c>
      <c r="AI87">
        <v>3.2381760000000002</v>
      </c>
      <c r="AJ87">
        <v>0</v>
      </c>
      <c r="AK87">
        <v>53.779741999999999</v>
      </c>
      <c r="AL87">
        <v>80.919820999999999</v>
      </c>
      <c r="AM87">
        <v>16.044750000000001</v>
      </c>
      <c r="AN87">
        <v>0.97628199999999998</v>
      </c>
      <c r="AO87">
        <v>0</v>
      </c>
      <c r="AP87">
        <v>2.4779659999999999</v>
      </c>
      <c r="AQ87">
        <v>25.021135999999998</v>
      </c>
      <c r="AR87">
        <v>36.304819000000002</v>
      </c>
      <c r="AS87">
        <v>32.762445999999997</v>
      </c>
      <c r="AT87">
        <v>11.161004</v>
      </c>
      <c r="AU87">
        <v>0</v>
      </c>
      <c r="AV87">
        <v>0</v>
      </c>
      <c r="AW87">
        <v>0</v>
      </c>
      <c r="AX87">
        <v>0</v>
      </c>
      <c r="AY87">
        <v>1.408539</v>
      </c>
      <c r="AZ87">
        <v>2.3494440000000001</v>
      </c>
      <c r="BA87">
        <v>1.5916980000000001</v>
      </c>
      <c r="BB87">
        <v>1.347048</v>
      </c>
      <c r="BC87">
        <v>74.47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3096.2505059999999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656.57511199999999</v>
      </c>
      <c r="L88">
        <v>636.31111099999998</v>
      </c>
      <c r="M88">
        <v>90.227767</v>
      </c>
      <c r="N88">
        <v>115.66744799999999</v>
      </c>
      <c r="O88">
        <v>121.185605</v>
      </c>
      <c r="P88">
        <v>133.815989</v>
      </c>
      <c r="Q88">
        <v>13.977297</v>
      </c>
      <c r="R88">
        <v>41.63796</v>
      </c>
      <c r="S88">
        <v>18.017582000000001</v>
      </c>
      <c r="T88">
        <v>5.8999000000000003E-2</v>
      </c>
      <c r="U88">
        <v>337.52861999999999</v>
      </c>
      <c r="V88">
        <v>17.545007999999999</v>
      </c>
      <c r="W88">
        <v>42.267026999999999</v>
      </c>
      <c r="X88">
        <v>141.463446</v>
      </c>
      <c r="Y88">
        <v>0</v>
      </c>
      <c r="Z88">
        <v>6.3388350000000004</v>
      </c>
      <c r="AA88">
        <v>40.765622999999998</v>
      </c>
      <c r="AB88">
        <v>40.491408999999997</v>
      </c>
      <c r="AC88">
        <v>29.570779000000002</v>
      </c>
      <c r="AD88">
        <v>27.773101</v>
      </c>
      <c r="AE88">
        <v>50.282029000000001</v>
      </c>
      <c r="AF88">
        <v>8.4652799999999999</v>
      </c>
      <c r="AG88">
        <v>40.408206</v>
      </c>
      <c r="AH88">
        <v>142.023402</v>
      </c>
      <c r="AI88">
        <v>3.2381760000000002</v>
      </c>
      <c r="AJ88">
        <v>0</v>
      </c>
      <c r="AK88">
        <v>53.779741999999999</v>
      </c>
      <c r="AL88">
        <v>80.919820999999999</v>
      </c>
      <c r="AM88">
        <v>16.044750000000001</v>
      </c>
      <c r="AN88">
        <v>0.97628199999999998</v>
      </c>
      <c r="AO88">
        <v>0</v>
      </c>
      <c r="AP88">
        <v>2.4779659999999999</v>
      </c>
      <c r="AQ88">
        <v>25.021135999999998</v>
      </c>
      <c r="AR88">
        <v>36.304819000000002</v>
      </c>
      <c r="AS88">
        <v>32.762445999999997</v>
      </c>
      <c r="AT88">
        <v>11.161004</v>
      </c>
      <c r="AU88">
        <v>0</v>
      </c>
      <c r="AV88">
        <v>0</v>
      </c>
      <c r="AW88">
        <v>0</v>
      </c>
      <c r="AX88">
        <v>0</v>
      </c>
      <c r="AY88">
        <v>1.408539</v>
      </c>
      <c r="AZ88">
        <v>2.3494440000000001</v>
      </c>
      <c r="BA88">
        <v>1.5916980000000001</v>
      </c>
      <c r="BB88">
        <v>1.347048</v>
      </c>
      <c r="BC88">
        <v>72.540000000000006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3094.320506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656.57511199999999</v>
      </c>
      <c r="L89">
        <v>636.31111099999998</v>
      </c>
      <c r="M89">
        <v>90.227767</v>
      </c>
      <c r="N89">
        <v>115.66744799999999</v>
      </c>
      <c r="O89">
        <v>121.185605</v>
      </c>
      <c r="P89">
        <v>133.815989</v>
      </c>
      <c r="Q89">
        <v>13.977297</v>
      </c>
      <c r="R89">
        <v>41.63796</v>
      </c>
      <c r="S89">
        <v>18.017582000000001</v>
      </c>
      <c r="T89">
        <v>5.8999000000000003E-2</v>
      </c>
      <c r="U89">
        <v>337.52861999999999</v>
      </c>
      <c r="V89">
        <v>17.545007999999999</v>
      </c>
      <c r="W89">
        <v>42.267026999999999</v>
      </c>
      <c r="X89">
        <v>141.463446</v>
      </c>
      <c r="Y89">
        <v>0</v>
      </c>
      <c r="Z89">
        <v>12.677671</v>
      </c>
      <c r="AA89">
        <v>40.765622999999998</v>
      </c>
      <c r="AB89">
        <v>40.491408999999997</v>
      </c>
      <c r="AC89">
        <v>29.570779000000002</v>
      </c>
      <c r="AD89">
        <v>27.773101</v>
      </c>
      <c r="AE89">
        <v>50.282029000000001</v>
      </c>
      <c r="AF89">
        <v>8.4652799999999999</v>
      </c>
      <c r="AG89">
        <v>40.408206</v>
      </c>
      <c r="AH89">
        <v>142.023402</v>
      </c>
      <c r="AI89">
        <v>3.2381760000000002</v>
      </c>
      <c r="AJ89">
        <v>0</v>
      </c>
      <c r="AK89">
        <v>53.779741999999999</v>
      </c>
      <c r="AL89">
        <v>80.919820999999999</v>
      </c>
      <c r="AM89">
        <v>16.044750000000001</v>
      </c>
      <c r="AN89">
        <v>0.97628199999999998</v>
      </c>
      <c r="AO89">
        <v>0</v>
      </c>
      <c r="AP89">
        <v>3.9647459999999999</v>
      </c>
      <c r="AQ89">
        <v>25.021135999999998</v>
      </c>
      <c r="AR89">
        <v>36.304819000000002</v>
      </c>
      <c r="AS89">
        <v>32.762445999999997</v>
      </c>
      <c r="AT89">
        <v>11.161004</v>
      </c>
      <c r="AU89">
        <v>0</v>
      </c>
      <c r="AV89">
        <v>0</v>
      </c>
      <c r="AW89">
        <v>0</v>
      </c>
      <c r="AX89">
        <v>0</v>
      </c>
      <c r="AY89">
        <v>1.408539</v>
      </c>
      <c r="AZ89">
        <v>2.3494440000000001</v>
      </c>
      <c r="BA89">
        <v>1.5916980000000001</v>
      </c>
      <c r="BB89">
        <v>1.347048</v>
      </c>
      <c r="BC89">
        <v>70.61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3100.2161220000003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656.57511199999999</v>
      </c>
      <c r="L90">
        <v>636.31111099999998</v>
      </c>
      <c r="M90">
        <v>90.227767</v>
      </c>
      <c r="N90">
        <v>115.66744799999999</v>
      </c>
      <c r="O90">
        <v>121.185605</v>
      </c>
      <c r="P90">
        <v>133.815989</v>
      </c>
      <c r="Q90">
        <v>13.977297</v>
      </c>
      <c r="R90">
        <v>41.63796</v>
      </c>
      <c r="S90">
        <v>18.017582000000001</v>
      </c>
      <c r="T90">
        <v>5.8999000000000003E-2</v>
      </c>
      <c r="U90">
        <v>337.52861999999999</v>
      </c>
      <c r="V90">
        <v>17.545007999999999</v>
      </c>
      <c r="W90">
        <v>42.267026999999999</v>
      </c>
      <c r="X90">
        <v>141.463446</v>
      </c>
      <c r="Y90">
        <v>0</v>
      </c>
      <c r="Z90">
        <v>19.016506</v>
      </c>
      <c r="AA90">
        <v>40.765622999999998</v>
      </c>
      <c r="AB90">
        <v>40.491408999999997</v>
      </c>
      <c r="AC90">
        <v>29.570779000000002</v>
      </c>
      <c r="AD90">
        <v>37.116669000000002</v>
      </c>
      <c r="AE90">
        <v>50.282029000000001</v>
      </c>
      <c r="AF90">
        <v>8.4652799999999999</v>
      </c>
      <c r="AG90">
        <v>40.408206</v>
      </c>
      <c r="AH90">
        <v>142.023402</v>
      </c>
      <c r="AI90">
        <v>3.2381760000000002</v>
      </c>
      <c r="AJ90">
        <v>0</v>
      </c>
      <c r="AK90">
        <v>53.779741999999999</v>
      </c>
      <c r="AL90">
        <v>80.919820999999999</v>
      </c>
      <c r="AM90">
        <v>16.044750000000001</v>
      </c>
      <c r="AN90">
        <v>0.97628199999999998</v>
      </c>
      <c r="AO90">
        <v>0</v>
      </c>
      <c r="AP90">
        <v>3.9647459999999999</v>
      </c>
      <c r="AQ90">
        <v>25.021135999999998</v>
      </c>
      <c r="AR90">
        <v>36.304819000000002</v>
      </c>
      <c r="AS90">
        <v>32.762445999999997</v>
      </c>
      <c r="AT90">
        <v>11.161004</v>
      </c>
      <c r="AU90">
        <v>0</v>
      </c>
      <c r="AV90">
        <v>0</v>
      </c>
      <c r="AW90">
        <v>0</v>
      </c>
      <c r="AX90">
        <v>0</v>
      </c>
      <c r="AY90">
        <v>1.4405520000000001</v>
      </c>
      <c r="AZ90">
        <v>2.3494440000000001</v>
      </c>
      <c r="BA90">
        <v>1.5916980000000001</v>
      </c>
      <c r="BB90">
        <v>1.347048</v>
      </c>
      <c r="BC90">
        <v>68.67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3113.990538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656.57511199999999</v>
      </c>
      <c r="L91">
        <v>636.31111099999998</v>
      </c>
      <c r="M91">
        <v>90.227767</v>
      </c>
      <c r="N91">
        <v>115.66744799999999</v>
      </c>
      <c r="O91">
        <v>121.185605</v>
      </c>
      <c r="P91">
        <v>133.815989</v>
      </c>
      <c r="Q91">
        <v>13.977297</v>
      </c>
      <c r="R91">
        <v>41.63796</v>
      </c>
      <c r="S91">
        <v>18.017582000000001</v>
      </c>
      <c r="T91">
        <v>5.8999000000000003E-2</v>
      </c>
      <c r="U91">
        <v>337.52861999999999</v>
      </c>
      <c r="V91">
        <v>17.545007999999999</v>
      </c>
      <c r="W91">
        <v>42.267026999999999</v>
      </c>
      <c r="X91">
        <v>141.463446</v>
      </c>
      <c r="Y91">
        <v>0</v>
      </c>
      <c r="Z91">
        <v>19.016506</v>
      </c>
      <c r="AA91">
        <v>40.765622999999998</v>
      </c>
      <c r="AB91">
        <v>40.491408999999997</v>
      </c>
      <c r="AC91">
        <v>29.570779000000002</v>
      </c>
      <c r="AD91">
        <v>37.116669000000002</v>
      </c>
      <c r="AE91">
        <v>50.282029000000001</v>
      </c>
      <c r="AF91">
        <v>8.4652799999999999</v>
      </c>
      <c r="AG91">
        <v>40.408206</v>
      </c>
      <c r="AH91">
        <v>142.023402</v>
      </c>
      <c r="AI91">
        <v>3.2381760000000002</v>
      </c>
      <c r="AJ91">
        <v>0</v>
      </c>
      <c r="AK91">
        <v>53.779741999999999</v>
      </c>
      <c r="AL91">
        <v>80.695043999999996</v>
      </c>
      <c r="AM91">
        <v>16.044750000000001</v>
      </c>
      <c r="AN91">
        <v>0.97628199999999998</v>
      </c>
      <c r="AO91">
        <v>0</v>
      </c>
      <c r="AP91">
        <v>3.9647459999999999</v>
      </c>
      <c r="AQ91">
        <v>25.021135999999998</v>
      </c>
      <c r="AR91">
        <v>36.304819000000002</v>
      </c>
      <c r="AS91">
        <v>32.762445999999997</v>
      </c>
      <c r="AT91">
        <v>11.161004</v>
      </c>
      <c r="AU91">
        <v>0</v>
      </c>
      <c r="AV91">
        <v>0</v>
      </c>
      <c r="AW91">
        <v>0</v>
      </c>
      <c r="AX91">
        <v>0</v>
      </c>
      <c r="AY91">
        <v>1.4405520000000001</v>
      </c>
      <c r="AZ91">
        <v>2.3494440000000001</v>
      </c>
      <c r="BA91">
        <v>1.5916980000000001</v>
      </c>
      <c r="BB91">
        <v>1.347048</v>
      </c>
      <c r="BC91">
        <v>67.7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3112.7957609999999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656.57511199999999</v>
      </c>
      <c r="L92">
        <v>636.31111099999998</v>
      </c>
      <c r="M92">
        <v>90.227767</v>
      </c>
      <c r="N92">
        <v>115.66744799999999</v>
      </c>
      <c r="O92">
        <v>121.185605</v>
      </c>
      <c r="P92">
        <v>133.815989</v>
      </c>
      <c r="Q92">
        <v>13.977297</v>
      </c>
      <c r="R92">
        <v>41.63796</v>
      </c>
      <c r="S92">
        <v>18.017582000000001</v>
      </c>
      <c r="T92">
        <v>5.8999000000000003E-2</v>
      </c>
      <c r="U92">
        <v>337.52861999999999</v>
      </c>
      <c r="V92">
        <v>17.545007999999999</v>
      </c>
      <c r="W92">
        <v>42.267026999999999</v>
      </c>
      <c r="X92">
        <v>141.463446</v>
      </c>
      <c r="Y92">
        <v>0</v>
      </c>
      <c r="Z92">
        <v>19.016506</v>
      </c>
      <c r="AA92">
        <v>40.765622999999998</v>
      </c>
      <c r="AB92">
        <v>40.491408999999997</v>
      </c>
      <c r="AC92">
        <v>29.570779000000002</v>
      </c>
      <c r="AD92">
        <v>37.116669000000002</v>
      </c>
      <c r="AE92">
        <v>50.282029000000001</v>
      </c>
      <c r="AF92">
        <v>8.4652799999999999</v>
      </c>
      <c r="AG92">
        <v>40.408206</v>
      </c>
      <c r="AH92">
        <v>142.023402</v>
      </c>
      <c r="AI92">
        <v>3.2381760000000002</v>
      </c>
      <c r="AJ92">
        <v>0</v>
      </c>
      <c r="AK92">
        <v>53.779741999999999</v>
      </c>
      <c r="AL92">
        <v>80.695043999999996</v>
      </c>
      <c r="AM92">
        <v>16.044750000000001</v>
      </c>
      <c r="AN92">
        <v>0.97628199999999998</v>
      </c>
      <c r="AO92">
        <v>0</v>
      </c>
      <c r="AP92">
        <v>3.9647459999999999</v>
      </c>
      <c r="AQ92">
        <v>25.021135999999998</v>
      </c>
      <c r="AR92">
        <v>36.304819000000002</v>
      </c>
      <c r="AS92">
        <v>32.762445999999997</v>
      </c>
      <c r="AT92">
        <v>11.161004</v>
      </c>
      <c r="AU92">
        <v>0</v>
      </c>
      <c r="AV92">
        <v>0</v>
      </c>
      <c r="AW92">
        <v>0</v>
      </c>
      <c r="AX92">
        <v>0</v>
      </c>
      <c r="AY92">
        <v>1.4405520000000001</v>
      </c>
      <c r="AZ92">
        <v>2.3494440000000001</v>
      </c>
      <c r="BA92">
        <v>1.5916980000000001</v>
      </c>
      <c r="BB92">
        <v>1.347048</v>
      </c>
      <c r="BC92">
        <v>67.7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3112.7957609999999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656.57511199999999</v>
      </c>
      <c r="L93">
        <v>636.31111099999998</v>
      </c>
      <c r="M93">
        <v>90.227767</v>
      </c>
      <c r="N93">
        <v>115.66744799999999</v>
      </c>
      <c r="O93">
        <v>121.185605</v>
      </c>
      <c r="P93">
        <v>133.815989</v>
      </c>
      <c r="Q93">
        <v>13.977297</v>
      </c>
      <c r="R93">
        <v>41.63796</v>
      </c>
      <c r="S93">
        <v>18.017582000000001</v>
      </c>
      <c r="T93">
        <v>5.8999000000000003E-2</v>
      </c>
      <c r="U93">
        <v>337.52861999999999</v>
      </c>
      <c r="V93">
        <v>17.545007999999999</v>
      </c>
      <c r="W93">
        <v>42.267026999999999</v>
      </c>
      <c r="X93">
        <v>141.463446</v>
      </c>
      <c r="Y93">
        <v>0</v>
      </c>
      <c r="Z93">
        <v>19.016506</v>
      </c>
      <c r="AA93">
        <v>40.765622999999998</v>
      </c>
      <c r="AB93">
        <v>40.491408999999997</v>
      </c>
      <c r="AC93">
        <v>29.570779000000002</v>
      </c>
      <c r="AD93">
        <v>37.116669000000002</v>
      </c>
      <c r="AE93">
        <v>50.282029000000001</v>
      </c>
      <c r="AF93">
        <v>8.4652799999999999</v>
      </c>
      <c r="AG93">
        <v>40.408206</v>
      </c>
      <c r="AH93">
        <v>142.023402</v>
      </c>
      <c r="AI93">
        <v>3.2381760000000002</v>
      </c>
      <c r="AJ93">
        <v>0</v>
      </c>
      <c r="AK93">
        <v>53.779741999999999</v>
      </c>
      <c r="AL93">
        <v>80.695043999999996</v>
      </c>
      <c r="AM93">
        <v>16.044750000000001</v>
      </c>
      <c r="AN93">
        <v>0.97628199999999998</v>
      </c>
      <c r="AO93">
        <v>0</v>
      </c>
      <c r="AP93">
        <v>3.9647459999999999</v>
      </c>
      <c r="AQ93">
        <v>25.021135999999998</v>
      </c>
      <c r="AR93">
        <v>36.304819000000002</v>
      </c>
      <c r="AS93">
        <v>32.762445999999997</v>
      </c>
      <c r="AT93">
        <v>11.161004</v>
      </c>
      <c r="AU93">
        <v>0</v>
      </c>
      <c r="AV93">
        <v>0</v>
      </c>
      <c r="AW93">
        <v>0</v>
      </c>
      <c r="AX93">
        <v>0</v>
      </c>
      <c r="AY93">
        <v>1.4405520000000001</v>
      </c>
      <c r="AZ93">
        <v>2.3494440000000001</v>
      </c>
      <c r="BA93">
        <v>1.5916980000000001</v>
      </c>
      <c r="BB93">
        <v>1.347048</v>
      </c>
      <c r="BC93">
        <v>66.739999999999995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3111.8357609999998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656.57511199999999</v>
      </c>
      <c r="L94">
        <v>636.31111099999998</v>
      </c>
      <c r="M94">
        <v>90.227767</v>
      </c>
      <c r="N94">
        <v>115.66744799999999</v>
      </c>
      <c r="O94">
        <v>121.185605</v>
      </c>
      <c r="P94">
        <v>133.815989</v>
      </c>
      <c r="Q94">
        <v>13.977297</v>
      </c>
      <c r="R94">
        <v>41.63796</v>
      </c>
      <c r="S94">
        <v>18.017582000000001</v>
      </c>
      <c r="T94">
        <v>5.8999000000000003E-2</v>
      </c>
      <c r="U94">
        <v>337.52861999999999</v>
      </c>
      <c r="V94">
        <v>17.545007999999999</v>
      </c>
      <c r="W94">
        <v>42.267026999999999</v>
      </c>
      <c r="X94">
        <v>141.463446</v>
      </c>
      <c r="Y94">
        <v>0</v>
      </c>
      <c r="Z94">
        <v>19.016506</v>
      </c>
      <c r="AA94">
        <v>40.765622999999998</v>
      </c>
      <c r="AB94">
        <v>40.491408999999997</v>
      </c>
      <c r="AC94">
        <v>29.570779000000002</v>
      </c>
      <c r="AD94">
        <v>37.116669000000002</v>
      </c>
      <c r="AE94">
        <v>50.282029000000001</v>
      </c>
      <c r="AF94">
        <v>8.4652799999999999</v>
      </c>
      <c r="AG94">
        <v>40.408206</v>
      </c>
      <c r="AH94">
        <v>142.023402</v>
      </c>
      <c r="AI94">
        <v>3.2381760000000002</v>
      </c>
      <c r="AJ94">
        <v>0</v>
      </c>
      <c r="AK94">
        <v>53.779741999999999</v>
      </c>
      <c r="AL94">
        <v>80.695043999999996</v>
      </c>
      <c r="AM94">
        <v>16.044750000000001</v>
      </c>
      <c r="AN94">
        <v>0.97628199999999998</v>
      </c>
      <c r="AO94">
        <v>0</v>
      </c>
      <c r="AP94">
        <v>3.9647459999999999</v>
      </c>
      <c r="AQ94">
        <v>25.021135999999998</v>
      </c>
      <c r="AR94">
        <v>36.304819000000002</v>
      </c>
      <c r="AS94">
        <v>32.762445999999997</v>
      </c>
      <c r="AT94">
        <v>11.161004</v>
      </c>
      <c r="AU94">
        <v>0</v>
      </c>
      <c r="AV94">
        <v>0</v>
      </c>
      <c r="AW94">
        <v>0</v>
      </c>
      <c r="AX94">
        <v>0</v>
      </c>
      <c r="AY94">
        <v>1.4405520000000001</v>
      </c>
      <c r="AZ94">
        <v>2.3494440000000001</v>
      </c>
      <c r="BA94">
        <v>1.5916980000000001</v>
      </c>
      <c r="BB94">
        <v>1.347048</v>
      </c>
      <c r="BC94">
        <v>66.739999999999995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3111.8357609999998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656.57511199999999</v>
      </c>
      <c r="L95">
        <v>636.31111099999998</v>
      </c>
      <c r="M95">
        <v>90.227767</v>
      </c>
      <c r="N95">
        <v>115.66744799999999</v>
      </c>
      <c r="O95">
        <v>121.185605</v>
      </c>
      <c r="P95">
        <v>133.815989</v>
      </c>
      <c r="Q95">
        <v>13.977297</v>
      </c>
      <c r="R95">
        <v>41.63796</v>
      </c>
      <c r="S95">
        <v>18.017582000000001</v>
      </c>
      <c r="T95">
        <v>5.8999000000000003E-2</v>
      </c>
      <c r="U95">
        <v>337.52861999999999</v>
      </c>
      <c r="V95">
        <v>17.545007999999999</v>
      </c>
      <c r="W95">
        <v>42.267026999999999</v>
      </c>
      <c r="X95">
        <v>141.463446</v>
      </c>
      <c r="Y95">
        <v>0</v>
      </c>
      <c r="Z95">
        <v>12.677671</v>
      </c>
      <c r="AA95">
        <v>40.765622999999998</v>
      </c>
      <c r="AB95">
        <v>40.491408999999997</v>
      </c>
      <c r="AC95">
        <v>29.570779000000002</v>
      </c>
      <c r="AD95">
        <v>37.116669000000002</v>
      </c>
      <c r="AE95">
        <v>50.282029000000001</v>
      </c>
      <c r="AF95">
        <v>8.166506</v>
      </c>
      <c r="AG95">
        <v>40.408206</v>
      </c>
      <c r="AH95">
        <v>142.023402</v>
      </c>
      <c r="AI95">
        <v>3.2381760000000002</v>
      </c>
      <c r="AJ95">
        <v>0</v>
      </c>
      <c r="AK95">
        <v>53.779741999999999</v>
      </c>
      <c r="AL95">
        <v>80.695043999999996</v>
      </c>
      <c r="AM95">
        <v>16.044750000000001</v>
      </c>
      <c r="AN95">
        <v>0.97628199999999998</v>
      </c>
      <c r="AO95">
        <v>0</v>
      </c>
      <c r="AP95">
        <v>4.9559329999999999</v>
      </c>
      <c r="AQ95">
        <v>25.021135999999998</v>
      </c>
      <c r="AR95">
        <v>36.304819000000002</v>
      </c>
      <c r="AS95">
        <v>32.762445999999997</v>
      </c>
      <c r="AT95">
        <v>11.161004</v>
      </c>
      <c r="AU95">
        <v>0</v>
      </c>
      <c r="AV95">
        <v>0</v>
      </c>
      <c r="AW95">
        <v>0</v>
      </c>
      <c r="AX95">
        <v>0</v>
      </c>
      <c r="AY95">
        <v>1.408539</v>
      </c>
      <c r="AZ95">
        <v>2.3494440000000001</v>
      </c>
      <c r="BA95">
        <v>1.5916980000000001</v>
      </c>
      <c r="BB95">
        <v>1.347048</v>
      </c>
      <c r="BC95">
        <v>65.77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3105.1873260000002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656.57511199999999</v>
      </c>
      <c r="L96">
        <v>636.31111099999998</v>
      </c>
      <c r="M96">
        <v>90.227767</v>
      </c>
      <c r="N96">
        <v>115.66744799999999</v>
      </c>
      <c r="O96">
        <v>121.185605</v>
      </c>
      <c r="P96">
        <v>133.815989</v>
      </c>
      <c r="Q96">
        <v>13.977297</v>
      </c>
      <c r="R96">
        <v>41.63796</v>
      </c>
      <c r="S96">
        <v>18.017582000000001</v>
      </c>
      <c r="T96">
        <v>5.8999000000000003E-2</v>
      </c>
      <c r="U96">
        <v>337.52861999999999</v>
      </c>
      <c r="V96">
        <v>17.545007999999999</v>
      </c>
      <c r="W96">
        <v>42.267026999999999</v>
      </c>
      <c r="X96">
        <v>141.463446</v>
      </c>
      <c r="Y96">
        <v>0</v>
      </c>
      <c r="Z96">
        <v>12.677671</v>
      </c>
      <c r="AA96">
        <v>40.765622999999998</v>
      </c>
      <c r="AB96">
        <v>40.491408999999997</v>
      </c>
      <c r="AC96">
        <v>29.570779000000002</v>
      </c>
      <c r="AD96">
        <v>37.116669000000002</v>
      </c>
      <c r="AE96">
        <v>50.282029000000001</v>
      </c>
      <c r="AF96">
        <v>8.166506</v>
      </c>
      <c r="AG96">
        <v>40.408206</v>
      </c>
      <c r="AH96">
        <v>142.023402</v>
      </c>
      <c r="AI96">
        <v>3.2381760000000002</v>
      </c>
      <c r="AJ96">
        <v>0</v>
      </c>
      <c r="AK96">
        <v>53.779741999999999</v>
      </c>
      <c r="AL96">
        <v>80.695043999999996</v>
      </c>
      <c r="AM96">
        <v>16.044750000000001</v>
      </c>
      <c r="AN96">
        <v>0.97628199999999998</v>
      </c>
      <c r="AO96">
        <v>0</v>
      </c>
      <c r="AP96">
        <v>4.9559329999999999</v>
      </c>
      <c r="AQ96">
        <v>25.021135999999998</v>
      </c>
      <c r="AR96">
        <v>36.304819000000002</v>
      </c>
      <c r="AS96">
        <v>32.762445999999997</v>
      </c>
      <c r="AT96">
        <v>11.161004</v>
      </c>
      <c r="AU96">
        <v>0</v>
      </c>
      <c r="AV96">
        <v>0</v>
      </c>
      <c r="AW96">
        <v>0</v>
      </c>
      <c r="AX96">
        <v>0</v>
      </c>
      <c r="AY96">
        <v>1.408539</v>
      </c>
      <c r="AZ96">
        <v>2.3494440000000001</v>
      </c>
      <c r="BA96">
        <v>1.5916980000000001</v>
      </c>
      <c r="BB96">
        <v>1.347048</v>
      </c>
      <c r="BC96">
        <v>62.87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3102.2873260000001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656.57511199999999</v>
      </c>
      <c r="L97">
        <v>636.31111099999998</v>
      </c>
      <c r="M97">
        <v>90.227767</v>
      </c>
      <c r="N97">
        <v>115.66744799999999</v>
      </c>
      <c r="O97">
        <v>121.185605</v>
      </c>
      <c r="P97">
        <v>133.815989</v>
      </c>
      <c r="Q97">
        <v>13.977297</v>
      </c>
      <c r="R97">
        <v>41.63796</v>
      </c>
      <c r="S97">
        <v>18.017582000000001</v>
      </c>
      <c r="T97">
        <v>5.8999000000000003E-2</v>
      </c>
      <c r="U97">
        <v>337.52861999999999</v>
      </c>
      <c r="V97">
        <v>17.545007999999999</v>
      </c>
      <c r="W97">
        <v>42.267026999999999</v>
      </c>
      <c r="X97">
        <v>141.463446</v>
      </c>
      <c r="Y97">
        <v>0</v>
      </c>
      <c r="Z97">
        <v>12.677671</v>
      </c>
      <c r="AA97">
        <v>40.765622999999998</v>
      </c>
      <c r="AB97">
        <v>40.491408999999997</v>
      </c>
      <c r="AC97">
        <v>29.570779000000002</v>
      </c>
      <c r="AD97">
        <v>27.773101</v>
      </c>
      <c r="AE97">
        <v>50.282029000000001</v>
      </c>
      <c r="AF97">
        <v>8.166506</v>
      </c>
      <c r="AG97">
        <v>40.408206</v>
      </c>
      <c r="AH97">
        <v>142.023402</v>
      </c>
      <c r="AI97">
        <v>3.2381760000000002</v>
      </c>
      <c r="AJ97">
        <v>0</v>
      </c>
      <c r="AK97">
        <v>53.779741999999999</v>
      </c>
      <c r="AL97">
        <v>80.357877999999999</v>
      </c>
      <c r="AM97">
        <v>16.044750000000001</v>
      </c>
      <c r="AN97">
        <v>0.97628199999999998</v>
      </c>
      <c r="AO97">
        <v>0</v>
      </c>
      <c r="AP97">
        <v>11.150848999999999</v>
      </c>
      <c r="AQ97">
        <v>25.021135999999998</v>
      </c>
      <c r="AR97">
        <v>36.304819000000002</v>
      </c>
      <c r="AS97">
        <v>32.762445999999997</v>
      </c>
      <c r="AT97">
        <v>11.161004</v>
      </c>
      <c r="AU97">
        <v>0</v>
      </c>
      <c r="AV97">
        <v>0</v>
      </c>
      <c r="AW97">
        <v>0</v>
      </c>
      <c r="AX97">
        <v>0</v>
      </c>
      <c r="AY97">
        <v>1.408539</v>
      </c>
      <c r="AZ97">
        <v>2.3494440000000001</v>
      </c>
      <c r="BA97">
        <v>1.5916980000000001</v>
      </c>
      <c r="BB97">
        <v>1.347048</v>
      </c>
      <c r="BC97">
        <v>62.87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3098.801508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656.57511199999999</v>
      </c>
      <c r="L98">
        <v>636.31111099999998</v>
      </c>
      <c r="M98">
        <v>90.227767</v>
      </c>
      <c r="N98">
        <v>115.66744799999999</v>
      </c>
      <c r="O98">
        <v>121.185605</v>
      </c>
      <c r="P98">
        <v>133.815989</v>
      </c>
      <c r="Q98">
        <v>13.977297</v>
      </c>
      <c r="R98">
        <v>41.63796</v>
      </c>
      <c r="S98">
        <v>18.017582000000001</v>
      </c>
      <c r="T98">
        <v>5.8999000000000003E-2</v>
      </c>
      <c r="U98">
        <v>337.52861999999999</v>
      </c>
      <c r="V98">
        <v>17.545007999999999</v>
      </c>
      <c r="W98">
        <v>42.267026999999999</v>
      </c>
      <c r="X98">
        <v>141.463446</v>
      </c>
      <c r="Y98">
        <v>0</v>
      </c>
      <c r="Z98">
        <v>12.677671</v>
      </c>
      <c r="AA98">
        <v>40.765622999999998</v>
      </c>
      <c r="AB98">
        <v>40.491408999999997</v>
      </c>
      <c r="AC98">
        <v>29.570779000000002</v>
      </c>
      <c r="AD98">
        <v>18.515401000000001</v>
      </c>
      <c r="AE98">
        <v>50.282029000000001</v>
      </c>
      <c r="AF98">
        <v>8.166506</v>
      </c>
      <c r="AG98">
        <v>40.408206</v>
      </c>
      <c r="AH98">
        <v>142.023402</v>
      </c>
      <c r="AI98">
        <v>3.2381760000000002</v>
      </c>
      <c r="AJ98">
        <v>0</v>
      </c>
      <c r="AK98">
        <v>53.779741999999999</v>
      </c>
      <c r="AL98">
        <v>80.357877999999999</v>
      </c>
      <c r="AM98">
        <v>16.044750000000001</v>
      </c>
      <c r="AN98">
        <v>0.97628199999999998</v>
      </c>
      <c r="AO98">
        <v>0</v>
      </c>
      <c r="AP98">
        <v>11.150848999999999</v>
      </c>
      <c r="AQ98">
        <v>25.021135999999998</v>
      </c>
      <c r="AR98">
        <v>36.304819000000002</v>
      </c>
      <c r="AS98">
        <v>32.762445999999997</v>
      </c>
      <c r="AT98">
        <v>11.161004</v>
      </c>
      <c r="AU98">
        <v>0</v>
      </c>
      <c r="AV98">
        <v>0</v>
      </c>
      <c r="AW98">
        <v>0</v>
      </c>
      <c r="AX98">
        <v>0</v>
      </c>
      <c r="AY98">
        <v>1.408539</v>
      </c>
      <c r="AZ98">
        <v>2.3494440000000001</v>
      </c>
      <c r="BA98">
        <v>1.5916980000000001</v>
      </c>
      <c r="BB98">
        <v>1.347048</v>
      </c>
      <c r="BC98">
        <v>64.8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3091.4738080000002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4.836E-3</v>
      </c>
      <c r="E99">
        <f t="shared" si="2"/>
        <v>0</v>
      </c>
      <c r="F99">
        <f t="shared" si="2"/>
        <v>0</v>
      </c>
      <c r="G99">
        <f t="shared" si="2"/>
        <v>6.462690599999997E-2</v>
      </c>
      <c r="H99">
        <f t="shared" si="2"/>
        <v>0</v>
      </c>
      <c r="I99">
        <f t="shared" si="2"/>
        <v>0</v>
      </c>
      <c r="J99">
        <f t="shared" si="2"/>
        <v>8.3046499999999985E-3</v>
      </c>
      <c r="K99">
        <f t="shared" si="2"/>
        <v>12.111445353499992</v>
      </c>
      <c r="L99">
        <f t="shared" si="2"/>
        <v>12.672173278000013</v>
      </c>
      <c r="M99">
        <f t="shared" si="2"/>
        <v>2.1658189492500051</v>
      </c>
      <c r="N99">
        <f t="shared" si="2"/>
        <v>2.7760187520000028</v>
      </c>
      <c r="O99">
        <f t="shared" si="2"/>
        <v>2.9084545200000016</v>
      </c>
      <c r="P99">
        <f t="shared" si="2"/>
        <v>3.2025899860000027</v>
      </c>
      <c r="Q99">
        <f t="shared" si="2"/>
        <v>0.30740671274999964</v>
      </c>
      <c r="R99">
        <f t="shared" si="2"/>
        <v>0.79771464850000073</v>
      </c>
      <c r="S99">
        <f t="shared" si="2"/>
        <v>0.38627643849999971</v>
      </c>
      <c r="T99">
        <f t="shared" si="2"/>
        <v>8.2895100000000008E-4</v>
      </c>
      <c r="U99">
        <f t="shared" si="2"/>
        <v>8.1215194425000075</v>
      </c>
      <c r="V99">
        <f t="shared" si="2"/>
        <v>0.37644611875000072</v>
      </c>
      <c r="W99">
        <f t="shared" si="2"/>
        <v>0.90101620324999865</v>
      </c>
      <c r="X99">
        <f t="shared" si="2"/>
        <v>3.117836968249998</v>
      </c>
      <c r="Y99">
        <f t="shared" si="2"/>
        <v>0</v>
      </c>
      <c r="Z99">
        <f t="shared" si="2"/>
        <v>0.27791186150000013</v>
      </c>
      <c r="AA99">
        <f t="shared" si="2"/>
        <v>0.61119857649999987</v>
      </c>
      <c r="AB99">
        <f t="shared" si="2"/>
        <v>0.96747691800000202</v>
      </c>
      <c r="AC99">
        <f t="shared" si="2"/>
        <v>0.69421105899999991</v>
      </c>
      <c r="AD99">
        <f t="shared" si="2"/>
        <v>0.45277533874999998</v>
      </c>
      <c r="AE99">
        <f t="shared" si="2"/>
        <v>1.2067686959999995</v>
      </c>
      <c r="AF99">
        <f t="shared" si="2"/>
        <v>0.1762770039999999</v>
      </c>
      <c r="AG99">
        <f t="shared" si="2"/>
        <v>0.96979694400000094</v>
      </c>
      <c r="AH99">
        <f t="shared" si="2"/>
        <v>1.9913942619999987</v>
      </c>
      <c r="AI99">
        <f t="shared" si="2"/>
        <v>0.2270323552499999</v>
      </c>
      <c r="AJ99">
        <f t="shared" si="2"/>
        <v>0</v>
      </c>
      <c r="AK99">
        <f t="shared" si="2"/>
        <v>1.2907138079999998</v>
      </c>
      <c r="AL99">
        <f t="shared" si="2"/>
        <v>1.9297129505000019</v>
      </c>
      <c r="AM99">
        <f t="shared" si="2"/>
        <v>0.38507400000000042</v>
      </c>
      <c r="AN99">
        <f t="shared" si="2"/>
        <v>2.343076799999997E-2</v>
      </c>
      <c r="AO99">
        <f t="shared" si="2"/>
        <v>0</v>
      </c>
      <c r="AP99">
        <f t="shared" si="2"/>
        <v>5.4917927500000033E-2</v>
      </c>
      <c r="AQ99">
        <f t="shared" si="2"/>
        <v>0.25105843274999984</v>
      </c>
      <c r="AR99">
        <f t="shared" si="2"/>
        <v>0.87772238999999908</v>
      </c>
      <c r="AS99">
        <f t="shared" si="2"/>
        <v>0.79080354600000069</v>
      </c>
      <c r="AT99">
        <f t="shared" si="2"/>
        <v>0.26825973675000053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2.4897522499999977E-2</v>
      </c>
      <c r="AZ99">
        <f t="shared" si="2"/>
        <v>2.5214996750000024E-2</v>
      </c>
      <c r="BA99">
        <f t="shared" si="2"/>
        <v>2.2537350249999991E-2</v>
      </c>
      <c r="BB99">
        <f t="shared" si="2"/>
        <v>3.2329152000000014E-2</v>
      </c>
      <c r="BC99">
        <f t="shared" si="2"/>
        <v>2.4933925000000015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65.968221974249985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45087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45087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261.72000000000003</v>
      </c>
      <c r="C3" s="34">
        <v>87.24</v>
      </c>
      <c r="D3" s="93">
        <f>R3+S3+T3</f>
        <v>0</v>
      </c>
      <c r="E3" s="34">
        <v>3.69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115.73</v>
      </c>
      <c r="N3">
        <v>272.02</v>
      </c>
      <c r="O3">
        <v>101.31</v>
      </c>
      <c r="P3">
        <v>6.54</v>
      </c>
      <c r="Q3">
        <v>38.82</v>
      </c>
      <c r="R3" s="93">
        <v>0</v>
      </c>
      <c r="S3" s="93">
        <v>0</v>
      </c>
      <c r="T3" s="93">
        <v>0</v>
      </c>
      <c r="U3">
        <v>7.16</v>
      </c>
      <c r="V3">
        <v>0</v>
      </c>
      <c r="W3">
        <v>7.3</v>
      </c>
      <c r="X3">
        <v>59.12</v>
      </c>
      <c r="Y3">
        <v>19.71</v>
      </c>
      <c r="Z3">
        <v>19.71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16.79</v>
      </c>
      <c r="AH3">
        <v>38.549999999999997</v>
      </c>
      <c r="AI3">
        <v>38.549999999999997</v>
      </c>
    </row>
    <row r="4" spans="1:35">
      <c r="A4" t="s">
        <v>46</v>
      </c>
      <c r="B4" s="34">
        <v>261.72000000000003</v>
      </c>
      <c r="C4" s="34">
        <v>87.24</v>
      </c>
      <c r="D4" s="93">
        <f t="shared" ref="D4:D67" si="0">R4+S4+T4</f>
        <v>0</v>
      </c>
      <c r="E4" s="34">
        <v>3.69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115.73</v>
      </c>
      <c r="N4">
        <v>272.02</v>
      </c>
      <c r="O4">
        <v>101.31</v>
      </c>
      <c r="P4">
        <v>6.54</v>
      </c>
      <c r="Q4">
        <v>38.17</v>
      </c>
      <c r="R4" s="93">
        <v>0</v>
      </c>
      <c r="S4" s="93">
        <v>0</v>
      </c>
      <c r="T4" s="93">
        <v>0</v>
      </c>
      <c r="U4">
        <v>7.16</v>
      </c>
      <c r="V4">
        <v>0</v>
      </c>
      <c r="W4">
        <v>7.3</v>
      </c>
      <c r="X4">
        <v>59.19</v>
      </c>
      <c r="Y4">
        <v>19.73</v>
      </c>
      <c r="Z4">
        <v>19.739999999999998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16.66</v>
      </c>
      <c r="AH4">
        <v>38.99</v>
      </c>
      <c r="AI4">
        <v>38.99</v>
      </c>
    </row>
    <row r="5" spans="1:35">
      <c r="A5" t="s">
        <v>47</v>
      </c>
      <c r="B5" s="34">
        <v>261.72000000000003</v>
      </c>
      <c r="C5" s="34">
        <v>87.24</v>
      </c>
      <c r="D5" s="93">
        <f t="shared" si="0"/>
        <v>0</v>
      </c>
      <c r="E5" s="34">
        <v>3.69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115.73</v>
      </c>
      <c r="N5">
        <v>272.02</v>
      </c>
      <c r="O5">
        <v>101.31</v>
      </c>
      <c r="P5">
        <v>6.54</v>
      </c>
      <c r="Q5">
        <v>38.200000000000003</v>
      </c>
      <c r="R5" s="93">
        <v>0</v>
      </c>
      <c r="S5" s="93">
        <v>0</v>
      </c>
      <c r="T5" s="93">
        <v>0</v>
      </c>
      <c r="U5">
        <v>7.16</v>
      </c>
      <c r="V5">
        <v>0</v>
      </c>
      <c r="W5">
        <v>7.3</v>
      </c>
      <c r="X5">
        <v>55.16</v>
      </c>
      <c r="Y5">
        <v>18.39</v>
      </c>
      <c r="Z5">
        <v>18.38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16.600000000000001</v>
      </c>
      <c r="AH5">
        <v>39.22</v>
      </c>
      <c r="AI5">
        <v>39.22</v>
      </c>
    </row>
    <row r="6" spans="1:35">
      <c r="A6" t="s">
        <v>48</v>
      </c>
      <c r="B6" s="34">
        <v>261.72000000000003</v>
      </c>
      <c r="C6" s="34">
        <v>87.24</v>
      </c>
      <c r="D6" s="93">
        <f t="shared" si="0"/>
        <v>0</v>
      </c>
      <c r="E6" s="34">
        <v>3.69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115.73</v>
      </c>
      <c r="N6">
        <v>272.02</v>
      </c>
      <c r="O6">
        <v>101.31</v>
      </c>
      <c r="P6">
        <v>6.54</v>
      </c>
      <c r="Q6">
        <v>38.299999999999997</v>
      </c>
      <c r="R6" s="93">
        <v>0</v>
      </c>
      <c r="S6" s="93">
        <v>0</v>
      </c>
      <c r="T6" s="93">
        <v>0</v>
      </c>
      <c r="U6">
        <v>7.16</v>
      </c>
      <c r="V6">
        <v>0</v>
      </c>
      <c r="W6">
        <v>7.3</v>
      </c>
      <c r="X6">
        <v>55.16</v>
      </c>
      <c r="Y6">
        <v>18.39</v>
      </c>
      <c r="Z6">
        <v>18.38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16.600000000000001</v>
      </c>
      <c r="AH6">
        <v>39.479999999999997</v>
      </c>
      <c r="AI6">
        <v>39.479999999999997</v>
      </c>
    </row>
    <row r="7" spans="1:35">
      <c r="A7" t="s">
        <v>49</v>
      </c>
      <c r="B7" s="34">
        <v>261.72000000000003</v>
      </c>
      <c r="C7" s="34">
        <v>87.24</v>
      </c>
      <c r="D7" s="93">
        <f t="shared" si="0"/>
        <v>0</v>
      </c>
      <c r="E7" s="34">
        <v>3.69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115.73</v>
      </c>
      <c r="N7">
        <v>272.02</v>
      </c>
      <c r="O7">
        <v>101.31</v>
      </c>
      <c r="P7">
        <v>6.54</v>
      </c>
      <c r="Q7">
        <v>38.44</v>
      </c>
      <c r="R7" s="93">
        <v>0</v>
      </c>
      <c r="S7" s="93">
        <v>0</v>
      </c>
      <c r="T7" s="93">
        <v>0</v>
      </c>
      <c r="U7">
        <v>7.16</v>
      </c>
      <c r="V7">
        <v>0</v>
      </c>
      <c r="W7">
        <v>7.16</v>
      </c>
      <c r="X7">
        <v>55.28</v>
      </c>
      <c r="Y7">
        <v>18.43</v>
      </c>
      <c r="Z7">
        <v>18.43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16.64</v>
      </c>
      <c r="AH7">
        <v>39.520000000000003</v>
      </c>
      <c r="AI7">
        <v>39.520000000000003</v>
      </c>
    </row>
    <row r="8" spans="1:35">
      <c r="A8" t="s">
        <v>50</v>
      </c>
      <c r="B8" s="34">
        <v>261.72000000000003</v>
      </c>
      <c r="C8" s="34">
        <v>87.24</v>
      </c>
      <c r="D8" s="93">
        <f t="shared" si="0"/>
        <v>0</v>
      </c>
      <c r="E8" s="34">
        <v>3.69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115.73</v>
      </c>
      <c r="N8">
        <v>272.02</v>
      </c>
      <c r="O8">
        <v>101.31</v>
      </c>
      <c r="P8">
        <v>6.54</v>
      </c>
      <c r="Q8">
        <v>38.64</v>
      </c>
      <c r="R8" s="93">
        <v>0</v>
      </c>
      <c r="S8" s="93">
        <v>0</v>
      </c>
      <c r="T8" s="93">
        <v>0</v>
      </c>
      <c r="U8">
        <v>7.16</v>
      </c>
      <c r="V8">
        <v>0</v>
      </c>
      <c r="W8">
        <v>7.16</v>
      </c>
      <c r="X8">
        <v>56.33</v>
      </c>
      <c r="Y8">
        <v>18.78</v>
      </c>
      <c r="Z8">
        <v>18.78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16.7</v>
      </c>
      <c r="AH8">
        <v>39.57</v>
      </c>
      <c r="AI8">
        <v>39.57</v>
      </c>
    </row>
    <row r="9" spans="1:35">
      <c r="A9" t="s">
        <v>51</v>
      </c>
      <c r="B9" s="34">
        <v>261.72000000000003</v>
      </c>
      <c r="C9" s="34">
        <v>87.24</v>
      </c>
      <c r="D9" s="93">
        <f t="shared" si="0"/>
        <v>0</v>
      </c>
      <c r="E9" s="34">
        <v>3.69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115.73</v>
      </c>
      <c r="N9">
        <v>272.02</v>
      </c>
      <c r="O9">
        <v>101.31</v>
      </c>
      <c r="P9">
        <v>6.38</v>
      </c>
      <c r="Q9">
        <v>37.53</v>
      </c>
      <c r="R9" s="93">
        <v>0</v>
      </c>
      <c r="S9" s="93">
        <v>0</v>
      </c>
      <c r="T9" s="93">
        <v>0</v>
      </c>
      <c r="U9">
        <v>7.16</v>
      </c>
      <c r="V9">
        <v>0</v>
      </c>
      <c r="W9">
        <v>7.16</v>
      </c>
      <c r="X9">
        <v>47.11</v>
      </c>
      <c r="Y9">
        <v>15.7</v>
      </c>
      <c r="Z9">
        <v>15.71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16.78</v>
      </c>
      <c r="AH9">
        <v>59.63</v>
      </c>
      <c r="AI9">
        <v>59.63</v>
      </c>
    </row>
    <row r="10" spans="1:35">
      <c r="A10" t="s">
        <v>52</v>
      </c>
      <c r="B10" s="34">
        <v>261.72000000000003</v>
      </c>
      <c r="C10" s="34">
        <v>87.24</v>
      </c>
      <c r="D10" s="93">
        <f t="shared" si="0"/>
        <v>0</v>
      </c>
      <c r="E10" s="34">
        <v>3.69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115.73</v>
      </c>
      <c r="N10">
        <v>272.02</v>
      </c>
      <c r="O10">
        <v>101.31</v>
      </c>
      <c r="P10">
        <v>6.38</v>
      </c>
      <c r="Q10">
        <v>36.33</v>
      </c>
      <c r="R10" s="93">
        <v>0</v>
      </c>
      <c r="S10" s="93">
        <v>0</v>
      </c>
      <c r="T10" s="93">
        <v>0</v>
      </c>
      <c r="U10">
        <v>7.16</v>
      </c>
      <c r="V10">
        <v>0</v>
      </c>
      <c r="W10">
        <v>7.16</v>
      </c>
      <c r="X10">
        <v>48.15</v>
      </c>
      <c r="Y10">
        <v>16.05</v>
      </c>
      <c r="Z10">
        <v>16.04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16.88</v>
      </c>
      <c r="AH10">
        <v>61.03</v>
      </c>
      <c r="AI10">
        <v>61.03</v>
      </c>
    </row>
    <row r="11" spans="1:35">
      <c r="A11" t="s">
        <v>53</v>
      </c>
      <c r="B11" s="34">
        <v>261.72000000000003</v>
      </c>
      <c r="C11" s="34">
        <v>87.24</v>
      </c>
      <c r="D11" s="93">
        <f t="shared" si="0"/>
        <v>0</v>
      </c>
      <c r="E11" s="34">
        <v>3.69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115.73</v>
      </c>
      <c r="N11">
        <v>272.02</v>
      </c>
      <c r="O11">
        <v>101.31</v>
      </c>
      <c r="P11">
        <v>6.38</v>
      </c>
      <c r="Q11">
        <v>35.090000000000003</v>
      </c>
      <c r="R11" s="93">
        <v>0</v>
      </c>
      <c r="S11" s="93">
        <v>0</v>
      </c>
      <c r="T11" s="93">
        <v>0</v>
      </c>
      <c r="U11">
        <v>7.16</v>
      </c>
      <c r="V11">
        <v>0</v>
      </c>
      <c r="W11">
        <v>6.97</v>
      </c>
      <c r="X11">
        <v>49.28</v>
      </c>
      <c r="Y11">
        <v>16.43</v>
      </c>
      <c r="Z11">
        <v>16.43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17.53</v>
      </c>
      <c r="AH11">
        <v>61.6</v>
      </c>
      <c r="AI11">
        <v>61.6</v>
      </c>
    </row>
    <row r="12" spans="1:35">
      <c r="A12" t="s">
        <v>54</v>
      </c>
      <c r="B12" s="34">
        <v>261.72000000000003</v>
      </c>
      <c r="C12" s="34">
        <v>87.24</v>
      </c>
      <c r="D12" s="93">
        <f t="shared" si="0"/>
        <v>0</v>
      </c>
      <c r="E12" s="34">
        <v>3.69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115.73</v>
      </c>
      <c r="N12">
        <v>272.02</v>
      </c>
      <c r="O12">
        <v>101.31</v>
      </c>
      <c r="P12">
        <v>6.38</v>
      </c>
      <c r="Q12">
        <v>34.01</v>
      </c>
      <c r="R12" s="93">
        <v>0</v>
      </c>
      <c r="S12" s="93">
        <v>0</v>
      </c>
      <c r="T12" s="93">
        <v>0</v>
      </c>
      <c r="U12">
        <v>7.16</v>
      </c>
      <c r="V12">
        <v>0</v>
      </c>
      <c r="W12">
        <v>6.97</v>
      </c>
      <c r="X12">
        <v>94.5</v>
      </c>
      <c r="Y12">
        <v>31.5</v>
      </c>
      <c r="Z12">
        <v>31.49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18.09</v>
      </c>
      <c r="AH12">
        <v>62.03</v>
      </c>
      <c r="AI12">
        <v>62.03</v>
      </c>
    </row>
    <row r="13" spans="1:35">
      <c r="A13" t="s">
        <v>55</v>
      </c>
      <c r="B13" s="34">
        <v>261.72000000000003</v>
      </c>
      <c r="C13" s="34">
        <v>87.24</v>
      </c>
      <c r="D13" s="93">
        <f t="shared" si="0"/>
        <v>0</v>
      </c>
      <c r="E13" s="34">
        <v>3.69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115.73</v>
      </c>
      <c r="N13">
        <v>272.02</v>
      </c>
      <c r="O13">
        <v>101.31</v>
      </c>
      <c r="P13">
        <v>6.38</v>
      </c>
      <c r="Q13">
        <v>32.869999999999997</v>
      </c>
      <c r="R13" s="93">
        <v>0</v>
      </c>
      <c r="S13" s="93">
        <v>0</v>
      </c>
      <c r="T13" s="93">
        <v>0</v>
      </c>
      <c r="U13">
        <v>7.16</v>
      </c>
      <c r="V13">
        <v>0</v>
      </c>
      <c r="W13">
        <v>6.97</v>
      </c>
      <c r="X13">
        <v>93.86</v>
      </c>
      <c r="Y13">
        <v>31.29</v>
      </c>
      <c r="Z13">
        <v>31.29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18.09</v>
      </c>
      <c r="AH13">
        <v>75.19</v>
      </c>
      <c r="AI13">
        <v>75.19</v>
      </c>
    </row>
    <row r="14" spans="1:35">
      <c r="A14" t="s">
        <v>56</v>
      </c>
      <c r="B14" s="34">
        <v>261.72000000000003</v>
      </c>
      <c r="C14" s="34">
        <v>87.24</v>
      </c>
      <c r="D14" s="93">
        <f t="shared" si="0"/>
        <v>0</v>
      </c>
      <c r="E14" s="34">
        <v>3.69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115.73</v>
      </c>
      <c r="N14">
        <v>272.02</v>
      </c>
      <c r="O14">
        <v>101.31</v>
      </c>
      <c r="P14">
        <v>6.38</v>
      </c>
      <c r="Q14">
        <v>31.86</v>
      </c>
      <c r="R14" s="93">
        <v>0</v>
      </c>
      <c r="S14" s="93">
        <v>0</v>
      </c>
      <c r="T14" s="93">
        <v>0</v>
      </c>
      <c r="U14">
        <v>7.16</v>
      </c>
      <c r="V14">
        <v>0</v>
      </c>
      <c r="W14">
        <v>6.97</v>
      </c>
      <c r="X14">
        <v>92.97</v>
      </c>
      <c r="Y14">
        <v>30.99</v>
      </c>
      <c r="Z14">
        <v>30.99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17.78</v>
      </c>
      <c r="AH14">
        <v>75.17</v>
      </c>
      <c r="AI14">
        <v>75.17</v>
      </c>
    </row>
    <row r="15" spans="1:35">
      <c r="A15" t="s">
        <v>57</v>
      </c>
      <c r="B15" s="34">
        <v>261.72000000000003</v>
      </c>
      <c r="C15" s="34">
        <v>87.24</v>
      </c>
      <c r="D15" s="93">
        <f t="shared" si="0"/>
        <v>0</v>
      </c>
      <c r="E15" s="34">
        <v>3.69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115.73</v>
      </c>
      <c r="N15">
        <v>272.02</v>
      </c>
      <c r="O15">
        <v>101.31</v>
      </c>
      <c r="P15">
        <v>6.23</v>
      </c>
      <c r="Q15">
        <v>30.66</v>
      </c>
      <c r="R15" s="93">
        <v>0</v>
      </c>
      <c r="S15" s="93">
        <v>0</v>
      </c>
      <c r="T15" s="93">
        <v>0</v>
      </c>
      <c r="U15">
        <v>6.93</v>
      </c>
      <c r="V15">
        <v>0</v>
      </c>
      <c r="W15">
        <v>6.74</v>
      </c>
      <c r="X15">
        <v>91.95</v>
      </c>
      <c r="Y15">
        <v>30.65</v>
      </c>
      <c r="Z15">
        <v>30.65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17.260000000000002</v>
      </c>
      <c r="AH15">
        <v>75.22</v>
      </c>
      <c r="AI15">
        <v>75.22</v>
      </c>
    </row>
    <row r="16" spans="1:35">
      <c r="A16" t="s">
        <v>58</v>
      </c>
      <c r="B16" s="34">
        <v>261.72000000000003</v>
      </c>
      <c r="C16" s="34">
        <v>87.24</v>
      </c>
      <c r="D16" s="93">
        <f t="shared" si="0"/>
        <v>0</v>
      </c>
      <c r="E16" s="34">
        <v>3.69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115.73</v>
      </c>
      <c r="N16">
        <v>272.02</v>
      </c>
      <c r="O16">
        <v>101.31</v>
      </c>
      <c r="P16">
        <v>6.23</v>
      </c>
      <c r="Q16">
        <v>29.64</v>
      </c>
      <c r="R16" s="93">
        <v>0</v>
      </c>
      <c r="S16" s="93">
        <v>0</v>
      </c>
      <c r="T16" s="93">
        <v>0</v>
      </c>
      <c r="U16">
        <v>6.93</v>
      </c>
      <c r="V16">
        <v>0</v>
      </c>
      <c r="W16">
        <v>6.74</v>
      </c>
      <c r="X16">
        <v>91.05</v>
      </c>
      <c r="Y16">
        <v>30.35</v>
      </c>
      <c r="Z16">
        <v>30.35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16.600000000000001</v>
      </c>
      <c r="AH16">
        <v>75.33</v>
      </c>
      <c r="AI16">
        <v>75.33</v>
      </c>
    </row>
    <row r="17" spans="1:35">
      <c r="A17" t="s">
        <v>59</v>
      </c>
      <c r="B17" s="34">
        <v>261.72000000000003</v>
      </c>
      <c r="C17" s="34">
        <v>87.24</v>
      </c>
      <c r="D17" s="93">
        <f t="shared" si="0"/>
        <v>0</v>
      </c>
      <c r="E17" s="34">
        <v>3.69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115.73</v>
      </c>
      <c r="N17">
        <v>272.02</v>
      </c>
      <c r="O17">
        <v>101.31</v>
      </c>
      <c r="P17">
        <v>6.23</v>
      </c>
      <c r="Q17">
        <v>28.68</v>
      </c>
      <c r="R17" s="93">
        <v>0</v>
      </c>
      <c r="S17" s="93">
        <v>0</v>
      </c>
      <c r="T17" s="93">
        <v>0</v>
      </c>
      <c r="U17">
        <v>6.93</v>
      </c>
      <c r="V17">
        <v>0</v>
      </c>
      <c r="W17">
        <v>6.74</v>
      </c>
      <c r="X17">
        <v>89.92</v>
      </c>
      <c r="Y17">
        <v>29.97</v>
      </c>
      <c r="Z17">
        <v>29.97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15.92</v>
      </c>
      <c r="AH17">
        <v>75.28</v>
      </c>
      <c r="AI17">
        <v>75.28</v>
      </c>
    </row>
    <row r="18" spans="1:35">
      <c r="A18" t="s">
        <v>60</v>
      </c>
      <c r="B18" s="34">
        <v>261.72000000000003</v>
      </c>
      <c r="C18" s="34">
        <v>87.24</v>
      </c>
      <c r="D18" s="93">
        <f t="shared" si="0"/>
        <v>0</v>
      </c>
      <c r="E18" s="34">
        <v>3.69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115.73</v>
      </c>
      <c r="N18">
        <v>272.02</v>
      </c>
      <c r="O18">
        <v>101.31</v>
      </c>
      <c r="P18">
        <v>6.23</v>
      </c>
      <c r="Q18">
        <v>28.04</v>
      </c>
      <c r="R18" s="93">
        <v>0</v>
      </c>
      <c r="S18" s="93">
        <v>0</v>
      </c>
      <c r="T18" s="93">
        <v>0</v>
      </c>
      <c r="U18">
        <v>6.93</v>
      </c>
      <c r="V18">
        <v>0</v>
      </c>
      <c r="W18">
        <v>6.74</v>
      </c>
      <c r="X18">
        <v>88.73</v>
      </c>
      <c r="Y18">
        <v>29.58</v>
      </c>
      <c r="Z18">
        <v>29.57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15.19</v>
      </c>
      <c r="AH18">
        <v>75.14</v>
      </c>
      <c r="AI18">
        <v>75.14</v>
      </c>
    </row>
    <row r="19" spans="1:35">
      <c r="A19" t="s">
        <v>61</v>
      </c>
      <c r="B19" s="34">
        <v>261.72000000000003</v>
      </c>
      <c r="C19" s="34">
        <v>63.43</v>
      </c>
      <c r="D19" s="93">
        <f t="shared" si="0"/>
        <v>0</v>
      </c>
      <c r="E19" s="34">
        <v>3.69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115.73</v>
      </c>
      <c r="N19">
        <v>272.02</v>
      </c>
      <c r="O19">
        <v>101.31</v>
      </c>
      <c r="P19">
        <v>6.23</v>
      </c>
      <c r="Q19">
        <v>27</v>
      </c>
      <c r="R19" s="93">
        <v>0</v>
      </c>
      <c r="S19" s="93">
        <v>0</v>
      </c>
      <c r="T19" s="93">
        <v>0</v>
      </c>
      <c r="U19">
        <v>6.93</v>
      </c>
      <c r="V19">
        <v>0</v>
      </c>
      <c r="W19">
        <v>6.56</v>
      </c>
      <c r="X19">
        <v>87.82</v>
      </c>
      <c r="Y19">
        <v>29.27</v>
      </c>
      <c r="Z19">
        <v>29.28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15.6</v>
      </c>
      <c r="AH19">
        <v>76.069999999999993</v>
      </c>
      <c r="AI19">
        <v>76.069999999999993</v>
      </c>
    </row>
    <row r="20" spans="1:35">
      <c r="A20" t="s">
        <v>62</v>
      </c>
      <c r="B20" s="34">
        <v>261.72000000000003</v>
      </c>
      <c r="C20" s="34">
        <v>63.43</v>
      </c>
      <c r="D20" s="93">
        <f t="shared" si="0"/>
        <v>0</v>
      </c>
      <c r="E20" s="34">
        <v>3.69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115.73</v>
      </c>
      <c r="N20">
        <v>272.02</v>
      </c>
      <c r="O20">
        <v>101.31</v>
      </c>
      <c r="P20">
        <v>6.23</v>
      </c>
      <c r="Q20">
        <v>38.17</v>
      </c>
      <c r="R20" s="93">
        <v>0</v>
      </c>
      <c r="S20" s="93">
        <v>0</v>
      </c>
      <c r="T20" s="93">
        <v>0</v>
      </c>
      <c r="U20">
        <v>6.93</v>
      </c>
      <c r="V20">
        <v>0</v>
      </c>
      <c r="W20">
        <v>6.56</v>
      </c>
      <c r="X20">
        <v>86.6</v>
      </c>
      <c r="Y20">
        <v>28.86</v>
      </c>
      <c r="Z20">
        <v>28.87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15.75</v>
      </c>
      <c r="AH20">
        <v>54.88</v>
      </c>
      <c r="AI20">
        <v>54.88</v>
      </c>
    </row>
    <row r="21" spans="1:35">
      <c r="A21" t="s">
        <v>63</v>
      </c>
      <c r="B21" s="34">
        <v>261.72000000000003</v>
      </c>
      <c r="C21" s="34">
        <v>63.43</v>
      </c>
      <c r="D21" s="93">
        <f t="shared" si="0"/>
        <v>0</v>
      </c>
      <c r="E21" s="34">
        <v>3.69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115.73</v>
      </c>
      <c r="N21">
        <v>272.02</v>
      </c>
      <c r="O21">
        <v>101.31</v>
      </c>
      <c r="P21">
        <v>6.23</v>
      </c>
      <c r="Q21">
        <v>38.19</v>
      </c>
      <c r="R21" s="93">
        <v>0</v>
      </c>
      <c r="S21" s="93">
        <v>0</v>
      </c>
      <c r="T21" s="93">
        <v>0</v>
      </c>
      <c r="U21">
        <v>6.93</v>
      </c>
      <c r="V21">
        <v>0</v>
      </c>
      <c r="W21">
        <v>6.56</v>
      </c>
      <c r="X21">
        <v>65.3</v>
      </c>
      <c r="Y21">
        <v>21.77</v>
      </c>
      <c r="Z21">
        <v>21.76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15.76</v>
      </c>
      <c r="AH21">
        <v>54.92</v>
      </c>
      <c r="AI21">
        <v>54.92</v>
      </c>
    </row>
    <row r="22" spans="1:35">
      <c r="A22" t="s">
        <v>64</v>
      </c>
      <c r="B22" s="34">
        <v>261.72000000000003</v>
      </c>
      <c r="C22" s="34">
        <v>63.43</v>
      </c>
      <c r="D22" s="93">
        <f t="shared" si="0"/>
        <v>0</v>
      </c>
      <c r="E22" s="34">
        <v>3.69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115.73</v>
      </c>
      <c r="N22">
        <v>272.02</v>
      </c>
      <c r="O22">
        <v>101.31</v>
      </c>
      <c r="P22">
        <v>6.23</v>
      </c>
      <c r="Q22">
        <v>38.130000000000003</v>
      </c>
      <c r="R22" s="93">
        <v>0</v>
      </c>
      <c r="S22" s="93">
        <v>0</v>
      </c>
      <c r="T22" s="93">
        <v>0</v>
      </c>
      <c r="U22">
        <v>6.93</v>
      </c>
      <c r="V22">
        <v>0</v>
      </c>
      <c r="W22">
        <v>6.56</v>
      </c>
      <c r="X22">
        <v>63.54</v>
      </c>
      <c r="Y22">
        <v>21.18</v>
      </c>
      <c r="Z22">
        <v>21.18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16.84</v>
      </c>
      <c r="AH22">
        <v>54.8</v>
      </c>
      <c r="AI22">
        <v>54.8</v>
      </c>
    </row>
    <row r="23" spans="1:35">
      <c r="A23" t="s">
        <v>65</v>
      </c>
      <c r="B23" s="34">
        <v>213.36</v>
      </c>
      <c r="C23" s="34">
        <v>62.96</v>
      </c>
      <c r="D23" s="93">
        <f t="shared" si="0"/>
        <v>0</v>
      </c>
      <c r="E23" s="34">
        <v>3.63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115.73</v>
      </c>
      <c r="N23">
        <v>272.02</v>
      </c>
      <c r="O23">
        <v>101.31</v>
      </c>
      <c r="P23">
        <v>6.06</v>
      </c>
      <c r="Q23">
        <v>38.1</v>
      </c>
      <c r="R23" s="93">
        <v>0</v>
      </c>
      <c r="S23" s="93">
        <v>0</v>
      </c>
      <c r="T23" s="93">
        <v>0</v>
      </c>
      <c r="U23">
        <v>6.69</v>
      </c>
      <c r="V23">
        <v>0</v>
      </c>
      <c r="W23">
        <v>6.42</v>
      </c>
      <c r="X23">
        <v>61.81</v>
      </c>
      <c r="Y23">
        <v>20.6</v>
      </c>
      <c r="Z23">
        <v>20.6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15.69</v>
      </c>
      <c r="AH23">
        <v>53.61</v>
      </c>
      <c r="AI23">
        <v>53.61</v>
      </c>
    </row>
    <row r="24" spans="1:35">
      <c r="A24" t="s">
        <v>66</v>
      </c>
      <c r="B24" s="34">
        <v>199.6</v>
      </c>
      <c r="C24" s="34">
        <v>62.96</v>
      </c>
      <c r="D24" s="93">
        <f t="shared" si="0"/>
        <v>0</v>
      </c>
      <c r="E24" s="34">
        <v>0.39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115.73</v>
      </c>
      <c r="N24">
        <v>272.02</v>
      </c>
      <c r="O24">
        <v>101.31</v>
      </c>
      <c r="P24">
        <v>6.06</v>
      </c>
      <c r="Q24">
        <v>37.67</v>
      </c>
      <c r="R24" s="93">
        <v>0</v>
      </c>
      <c r="S24" s="93">
        <v>0</v>
      </c>
      <c r="T24" s="93">
        <v>0</v>
      </c>
      <c r="U24">
        <v>6.69</v>
      </c>
      <c r="V24">
        <v>0</v>
      </c>
      <c r="W24">
        <v>6.42</v>
      </c>
      <c r="X24">
        <v>60.2</v>
      </c>
      <c r="Y24">
        <v>20.07</v>
      </c>
      <c r="Z24">
        <v>20.059999999999999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14.76</v>
      </c>
      <c r="AH24">
        <v>52.32</v>
      </c>
      <c r="AI24">
        <v>52.32</v>
      </c>
    </row>
    <row r="25" spans="1:35">
      <c r="A25" t="s">
        <v>67</v>
      </c>
      <c r="B25" s="34">
        <v>199.6</v>
      </c>
      <c r="C25" s="34">
        <v>62.96</v>
      </c>
      <c r="D25" s="93">
        <f t="shared" si="0"/>
        <v>0</v>
      </c>
      <c r="E25" s="34">
        <v>0.39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115.73</v>
      </c>
      <c r="N25">
        <v>272.02</v>
      </c>
      <c r="O25">
        <v>101.31</v>
      </c>
      <c r="P25">
        <v>6.06</v>
      </c>
      <c r="Q25">
        <v>37.07</v>
      </c>
      <c r="R25" s="93">
        <v>0</v>
      </c>
      <c r="S25" s="93">
        <v>0</v>
      </c>
      <c r="T25" s="93">
        <v>0</v>
      </c>
      <c r="U25">
        <v>6.69</v>
      </c>
      <c r="V25">
        <v>1.81</v>
      </c>
      <c r="W25">
        <v>6.42</v>
      </c>
      <c r="X25">
        <v>58.35</v>
      </c>
      <c r="Y25">
        <v>19.45</v>
      </c>
      <c r="Z25">
        <v>19.440000000000001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14.13</v>
      </c>
      <c r="AH25">
        <v>50.49</v>
      </c>
      <c r="AI25">
        <v>50.49</v>
      </c>
    </row>
    <row r="26" spans="1:35">
      <c r="A26" t="s">
        <v>68</v>
      </c>
      <c r="B26" s="34">
        <v>199.6</v>
      </c>
      <c r="C26" s="34">
        <v>62.96</v>
      </c>
      <c r="D26" s="93">
        <f t="shared" si="0"/>
        <v>0</v>
      </c>
      <c r="E26" s="34">
        <v>0.39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115.73</v>
      </c>
      <c r="N26">
        <v>272.02</v>
      </c>
      <c r="O26">
        <v>101.31</v>
      </c>
      <c r="P26">
        <v>6.06</v>
      </c>
      <c r="Q26">
        <v>42.44</v>
      </c>
      <c r="R26" s="93">
        <v>0</v>
      </c>
      <c r="S26" s="93">
        <v>0</v>
      </c>
      <c r="T26" s="93">
        <v>0</v>
      </c>
      <c r="U26">
        <v>6.69</v>
      </c>
      <c r="V26">
        <v>6.25</v>
      </c>
      <c r="W26">
        <v>6.42</v>
      </c>
      <c r="X26">
        <v>56.85</v>
      </c>
      <c r="Y26">
        <v>18.95</v>
      </c>
      <c r="Z26">
        <v>18.95</v>
      </c>
      <c r="AA26">
        <v>0.27</v>
      </c>
      <c r="AB26">
        <v>0.05</v>
      </c>
      <c r="AC26">
        <v>0</v>
      </c>
      <c r="AD26">
        <v>0.37</v>
      </c>
      <c r="AE26">
        <v>0.62</v>
      </c>
      <c r="AF26">
        <v>0.31</v>
      </c>
      <c r="AG26">
        <v>13.65</v>
      </c>
      <c r="AH26">
        <v>48.57</v>
      </c>
      <c r="AI26">
        <v>48.57</v>
      </c>
    </row>
    <row r="27" spans="1:35">
      <c r="A27" t="s">
        <v>69</v>
      </c>
      <c r="B27" s="34">
        <v>199.6</v>
      </c>
      <c r="C27" s="34">
        <v>62.96</v>
      </c>
      <c r="D27" s="93">
        <f t="shared" si="0"/>
        <v>36.57</v>
      </c>
      <c r="E27" s="34">
        <v>0.39</v>
      </c>
      <c r="F27" s="34"/>
      <c r="G27" s="34"/>
      <c r="H27" s="34"/>
      <c r="I27" s="34"/>
      <c r="J27" s="37">
        <v>1.35</v>
      </c>
      <c r="K27" s="37">
        <v>1.35</v>
      </c>
      <c r="L27" s="37">
        <v>1.39</v>
      </c>
      <c r="M27">
        <v>115.73</v>
      </c>
      <c r="N27">
        <v>272.02</v>
      </c>
      <c r="O27">
        <v>101.31</v>
      </c>
      <c r="P27">
        <v>6.06</v>
      </c>
      <c r="Q27">
        <v>42.53</v>
      </c>
      <c r="R27" s="93">
        <v>20.59</v>
      </c>
      <c r="S27" s="93">
        <v>1.44</v>
      </c>
      <c r="T27" s="93">
        <v>14.54</v>
      </c>
      <c r="U27">
        <v>6.69</v>
      </c>
      <c r="V27">
        <v>11.32</v>
      </c>
      <c r="W27">
        <v>6.28</v>
      </c>
      <c r="X27">
        <v>55.4</v>
      </c>
      <c r="Y27">
        <v>18.47</v>
      </c>
      <c r="Z27">
        <v>18.46</v>
      </c>
      <c r="AA27">
        <v>3.58</v>
      </c>
      <c r="AB27">
        <v>0.72</v>
      </c>
      <c r="AC27">
        <v>0.03</v>
      </c>
      <c r="AD27">
        <v>0.8</v>
      </c>
      <c r="AE27">
        <v>2.6</v>
      </c>
      <c r="AF27">
        <v>1.3</v>
      </c>
      <c r="AG27">
        <v>13.34</v>
      </c>
      <c r="AH27">
        <v>45.4</v>
      </c>
      <c r="AI27">
        <v>45.4</v>
      </c>
    </row>
    <row r="28" spans="1:35">
      <c r="A28" t="s">
        <v>70</v>
      </c>
      <c r="B28" s="34">
        <v>199.6</v>
      </c>
      <c r="C28" s="34">
        <v>62.96</v>
      </c>
      <c r="D28" s="93">
        <f t="shared" si="0"/>
        <v>55.66</v>
      </c>
      <c r="E28" s="34">
        <v>0.39</v>
      </c>
      <c r="F28" s="34"/>
      <c r="G28" s="34"/>
      <c r="H28" s="34"/>
      <c r="I28" s="34"/>
      <c r="J28" s="37">
        <v>2.6</v>
      </c>
      <c r="K28" s="37">
        <v>2.6</v>
      </c>
      <c r="L28" s="37">
        <v>2.66</v>
      </c>
      <c r="M28">
        <v>115.73</v>
      </c>
      <c r="N28">
        <v>272.02</v>
      </c>
      <c r="O28">
        <v>101.31</v>
      </c>
      <c r="P28">
        <v>6.06</v>
      </c>
      <c r="Q28">
        <v>42.46</v>
      </c>
      <c r="R28" s="93">
        <v>27.8</v>
      </c>
      <c r="S28" s="93">
        <v>3.98</v>
      </c>
      <c r="T28" s="93">
        <v>23.88</v>
      </c>
      <c r="U28">
        <v>6.69</v>
      </c>
      <c r="V28">
        <v>15.71</v>
      </c>
      <c r="W28">
        <v>6.28</v>
      </c>
      <c r="X28">
        <v>53.92</v>
      </c>
      <c r="Y28">
        <v>17.97</v>
      </c>
      <c r="Z28">
        <v>17.97</v>
      </c>
      <c r="AA28">
        <v>8.6300000000000008</v>
      </c>
      <c r="AB28">
        <v>1.73</v>
      </c>
      <c r="AC28">
        <v>0.03</v>
      </c>
      <c r="AD28">
        <v>2</v>
      </c>
      <c r="AE28">
        <v>5.48</v>
      </c>
      <c r="AF28">
        <v>2.74</v>
      </c>
      <c r="AG28">
        <v>13.39</v>
      </c>
      <c r="AH28">
        <v>42.19</v>
      </c>
      <c r="AI28">
        <v>42.19</v>
      </c>
    </row>
    <row r="29" spans="1:35">
      <c r="A29" t="s">
        <v>71</v>
      </c>
      <c r="B29" s="34">
        <v>199.6</v>
      </c>
      <c r="C29" s="34">
        <v>62.96</v>
      </c>
      <c r="D29" s="93">
        <f t="shared" si="0"/>
        <v>76.949999999999989</v>
      </c>
      <c r="E29" s="34">
        <v>0.39</v>
      </c>
      <c r="F29" s="34"/>
      <c r="G29" s="34"/>
      <c r="H29" s="34"/>
      <c r="I29" s="34"/>
      <c r="J29" s="37">
        <v>3.64</v>
      </c>
      <c r="K29" s="37">
        <v>3.64</v>
      </c>
      <c r="L29" s="37">
        <v>3.72</v>
      </c>
      <c r="M29">
        <v>115.73</v>
      </c>
      <c r="N29">
        <v>272.02</v>
      </c>
      <c r="O29">
        <v>101.31</v>
      </c>
      <c r="P29">
        <v>6.06</v>
      </c>
      <c r="Q29">
        <v>42.46</v>
      </c>
      <c r="R29" s="93">
        <v>32.72</v>
      </c>
      <c r="S29" s="93">
        <v>11.52</v>
      </c>
      <c r="T29" s="93">
        <v>32.71</v>
      </c>
      <c r="U29">
        <v>6.69</v>
      </c>
      <c r="V29">
        <v>20.84</v>
      </c>
      <c r="W29">
        <v>6.28</v>
      </c>
      <c r="X29">
        <v>51.69</v>
      </c>
      <c r="Y29">
        <v>17.23</v>
      </c>
      <c r="Z29">
        <v>17.22</v>
      </c>
      <c r="AA29">
        <v>14.69</v>
      </c>
      <c r="AB29">
        <v>2.94</v>
      </c>
      <c r="AC29">
        <v>1.27</v>
      </c>
      <c r="AD29">
        <v>3.3</v>
      </c>
      <c r="AE29">
        <v>9.25</v>
      </c>
      <c r="AF29">
        <v>4.63</v>
      </c>
      <c r="AG29">
        <v>13.27</v>
      </c>
      <c r="AH29">
        <v>29.52</v>
      </c>
      <c r="AI29">
        <v>29.52</v>
      </c>
    </row>
    <row r="30" spans="1:35">
      <c r="A30" t="s">
        <v>72</v>
      </c>
      <c r="B30" s="34">
        <v>199.6</v>
      </c>
      <c r="C30" s="34">
        <v>43.93</v>
      </c>
      <c r="D30" s="93">
        <f t="shared" si="0"/>
        <v>76.95</v>
      </c>
      <c r="E30" s="34">
        <v>0.39</v>
      </c>
      <c r="F30" s="34"/>
      <c r="G30" s="34"/>
      <c r="H30" s="34"/>
      <c r="I30" s="34"/>
      <c r="J30" s="37">
        <v>4.72</v>
      </c>
      <c r="K30" s="37">
        <v>4.72</v>
      </c>
      <c r="L30" s="37">
        <v>4.84</v>
      </c>
      <c r="M30">
        <v>66.400000000000006</v>
      </c>
      <c r="N30">
        <v>272.02</v>
      </c>
      <c r="O30">
        <v>101.31</v>
      </c>
      <c r="P30">
        <v>6.06</v>
      </c>
      <c r="Q30">
        <v>42.25</v>
      </c>
      <c r="R30" s="93">
        <v>29.57</v>
      </c>
      <c r="S30" s="93">
        <v>17.82</v>
      </c>
      <c r="T30" s="93">
        <v>29.56</v>
      </c>
      <c r="U30">
        <v>6.69</v>
      </c>
      <c r="V30">
        <v>27.52</v>
      </c>
      <c r="W30">
        <v>6.28</v>
      </c>
      <c r="X30">
        <v>49.65</v>
      </c>
      <c r="Y30">
        <v>16.55</v>
      </c>
      <c r="Z30">
        <v>16.559999999999999</v>
      </c>
      <c r="AA30">
        <v>21.17</v>
      </c>
      <c r="AB30">
        <v>4.2300000000000004</v>
      </c>
      <c r="AC30">
        <v>3.7</v>
      </c>
      <c r="AD30">
        <v>5.05</v>
      </c>
      <c r="AE30">
        <v>14.19</v>
      </c>
      <c r="AF30">
        <v>7.09</v>
      </c>
      <c r="AG30">
        <v>13.09</v>
      </c>
      <c r="AH30">
        <v>27.22</v>
      </c>
      <c r="AI30">
        <v>27.22</v>
      </c>
    </row>
    <row r="31" spans="1:35">
      <c r="A31" t="s">
        <v>73</v>
      </c>
      <c r="B31" s="34">
        <v>199.6</v>
      </c>
      <c r="C31" s="34">
        <v>43.93</v>
      </c>
      <c r="D31" s="93">
        <f t="shared" si="0"/>
        <v>76.949999999999989</v>
      </c>
      <c r="E31" s="34">
        <v>0.39</v>
      </c>
      <c r="F31" s="34"/>
      <c r="G31" s="34"/>
      <c r="H31" s="34"/>
      <c r="I31" s="34"/>
      <c r="J31" s="37">
        <v>5.87</v>
      </c>
      <c r="K31" s="37">
        <v>5.87</v>
      </c>
      <c r="L31" s="37">
        <v>6.02</v>
      </c>
      <c r="M31">
        <v>66.400000000000006</v>
      </c>
      <c r="N31">
        <v>272.02</v>
      </c>
      <c r="O31">
        <v>101.31</v>
      </c>
      <c r="P31">
        <v>5.91</v>
      </c>
      <c r="Q31">
        <v>42.09</v>
      </c>
      <c r="R31" s="93">
        <v>25.65</v>
      </c>
      <c r="S31" s="93">
        <v>25.65</v>
      </c>
      <c r="T31" s="93">
        <v>25.65</v>
      </c>
      <c r="U31">
        <v>6.54</v>
      </c>
      <c r="V31">
        <v>34.979999999999997</v>
      </c>
      <c r="W31">
        <v>6.28</v>
      </c>
      <c r="X31">
        <v>46.29</v>
      </c>
      <c r="Y31">
        <v>15.43</v>
      </c>
      <c r="Z31">
        <v>15.44</v>
      </c>
      <c r="AA31">
        <v>31.61</v>
      </c>
      <c r="AB31">
        <v>6.32</v>
      </c>
      <c r="AC31">
        <v>7.27</v>
      </c>
      <c r="AD31">
        <v>7.32</v>
      </c>
      <c r="AE31">
        <v>22</v>
      </c>
      <c r="AF31">
        <v>11</v>
      </c>
      <c r="AG31">
        <v>12.92</v>
      </c>
      <c r="AH31">
        <v>25.15</v>
      </c>
      <c r="AI31">
        <v>25.15</v>
      </c>
    </row>
    <row r="32" spans="1:35">
      <c r="A32" t="s">
        <v>74</v>
      </c>
      <c r="B32" s="34">
        <v>199.6</v>
      </c>
      <c r="C32" s="34">
        <v>43.93</v>
      </c>
      <c r="D32" s="93">
        <f t="shared" si="0"/>
        <v>76.949999999999989</v>
      </c>
      <c r="E32" s="34">
        <v>0.39</v>
      </c>
      <c r="F32" s="34"/>
      <c r="G32" s="34"/>
      <c r="H32" s="34"/>
      <c r="I32" s="34"/>
      <c r="J32" s="37">
        <v>7.11</v>
      </c>
      <c r="K32" s="37">
        <v>7.11</v>
      </c>
      <c r="L32" s="37">
        <v>7.29</v>
      </c>
      <c r="M32">
        <v>66.400000000000006</v>
      </c>
      <c r="N32">
        <v>272.02</v>
      </c>
      <c r="O32">
        <v>101.31</v>
      </c>
      <c r="P32">
        <v>5.91</v>
      </c>
      <c r="Q32">
        <v>41.34</v>
      </c>
      <c r="R32" s="93">
        <v>25.65</v>
      </c>
      <c r="S32" s="93">
        <v>25.65</v>
      </c>
      <c r="T32" s="93">
        <v>25.65</v>
      </c>
      <c r="U32">
        <v>6.54</v>
      </c>
      <c r="V32">
        <v>42.7</v>
      </c>
      <c r="W32">
        <v>6.28</v>
      </c>
      <c r="X32">
        <v>42.27</v>
      </c>
      <c r="Y32">
        <v>14.09</v>
      </c>
      <c r="Z32">
        <v>14.09</v>
      </c>
      <c r="AA32">
        <v>45</v>
      </c>
      <c r="AB32">
        <v>9</v>
      </c>
      <c r="AC32">
        <v>12.1</v>
      </c>
      <c r="AD32">
        <v>9.98</v>
      </c>
      <c r="AE32">
        <v>28.67</v>
      </c>
      <c r="AF32">
        <v>14.33</v>
      </c>
      <c r="AG32">
        <v>13.04</v>
      </c>
      <c r="AH32">
        <v>24.87</v>
      </c>
      <c r="AI32">
        <v>24.87</v>
      </c>
    </row>
    <row r="33" spans="1:35">
      <c r="A33" t="s">
        <v>75</v>
      </c>
      <c r="B33" s="34">
        <v>199.6</v>
      </c>
      <c r="C33" s="34">
        <v>43.93</v>
      </c>
      <c r="D33" s="93">
        <f t="shared" si="0"/>
        <v>76.949999999999989</v>
      </c>
      <c r="E33" s="34">
        <v>0.39</v>
      </c>
      <c r="F33" s="34"/>
      <c r="G33" s="34"/>
      <c r="H33" s="34"/>
      <c r="I33" s="34"/>
      <c r="J33" s="37">
        <v>8.33</v>
      </c>
      <c r="K33" s="37">
        <v>8.33</v>
      </c>
      <c r="L33" s="37">
        <v>8.5399999999999991</v>
      </c>
      <c r="M33">
        <v>66.400000000000006</v>
      </c>
      <c r="N33">
        <v>272.02</v>
      </c>
      <c r="O33">
        <v>101.31</v>
      </c>
      <c r="P33">
        <v>5.91</v>
      </c>
      <c r="Q33">
        <v>40.01</v>
      </c>
      <c r="R33" s="93">
        <v>25.65</v>
      </c>
      <c r="S33" s="93">
        <v>25.65</v>
      </c>
      <c r="T33" s="93">
        <v>25.65</v>
      </c>
      <c r="U33">
        <v>6.54</v>
      </c>
      <c r="V33">
        <v>50.49</v>
      </c>
      <c r="W33">
        <v>6.28</v>
      </c>
      <c r="X33">
        <v>38.72</v>
      </c>
      <c r="Y33">
        <v>12.91</v>
      </c>
      <c r="Z33">
        <v>12.9</v>
      </c>
      <c r="AA33">
        <v>60.03</v>
      </c>
      <c r="AB33">
        <v>12.01</v>
      </c>
      <c r="AC33">
        <v>18.100000000000001</v>
      </c>
      <c r="AD33">
        <v>12.81</v>
      </c>
      <c r="AE33">
        <v>38.67</v>
      </c>
      <c r="AF33">
        <v>19.329999999999998</v>
      </c>
      <c r="AG33">
        <v>13.22</v>
      </c>
      <c r="AH33">
        <v>24.42</v>
      </c>
      <c r="AI33">
        <v>24.42</v>
      </c>
    </row>
    <row r="34" spans="1:35">
      <c r="A34" t="s">
        <v>76</v>
      </c>
      <c r="B34" s="34">
        <v>199.6</v>
      </c>
      <c r="C34" s="34">
        <v>43.93</v>
      </c>
      <c r="D34" s="93">
        <f t="shared" si="0"/>
        <v>76.949999999999989</v>
      </c>
      <c r="E34" s="34">
        <v>0.39</v>
      </c>
      <c r="F34" s="34"/>
      <c r="G34" s="34"/>
      <c r="H34" s="34"/>
      <c r="I34" s="34"/>
      <c r="J34" s="37">
        <v>9.49</v>
      </c>
      <c r="K34" s="37">
        <v>9.49</v>
      </c>
      <c r="L34" s="37">
        <v>9.7200000000000006</v>
      </c>
      <c r="M34">
        <v>66.400000000000006</v>
      </c>
      <c r="N34">
        <v>272.02</v>
      </c>
      <c r="O34">
        <v>101.31</v>
      </c>
      <c r="P34">
        <v>5.91</v>
      </c>
      <c r="Q34">
        <v>38.29</v>
      </c>
      <c r="R34" s="93">
        <v>25.65</v>
      </c>
      <c r="S34" s="93">
        <v>25.65</v>
      </c>
      <c r="T34" s="93">
        <v>25.65</v>
      </c>
      <c r="U34">
        <v>6.54</v>
      </c>
      <c r="V34">
        <v>58.12</v>
      </c>
      <c r="W34">
        <v>6.28</v>
      </c>
      <c r="X34">
        <v>35.33</v>
      </c>
      <c r="Y34">
        <v>11.78</v>
      </c>
      <c r="Z34">
        <v>11.78</v>
      </c>
      <c r="AA34">
        <v>76.53</v>
      </c>
      <c r="AB34">
        <v>15.3</v>
      </c>
      <c r="AC34">
        <v>24.93</v>
      </c>
      <c r="AD34">
        <v>15.81</v>
      </c>
      <c r="AE34">
        <v>48.67</v>
      </c>
      <c r="AF34">
        <v>24.33</v>
      </c>
      <c r="AG34">
        <v>8.1199999999999992</v>
      </c>
      <c r="AH34">
        <v>24.11</v>
      </c>
      <c r="AI34">
        <v>24.11</v>
      </c>
    </row>
    <row r="35" spans="1:35">
      <c r="A35" t="s">
        <v>77</v>
      </c>
      <c r="B35" s="34">
        <v>153.47999999999999</v>
      </c>
      <c r="C35" s="34">
        <v>43.93</v>
      </c>
      <c r="D35" s="93">
        <f t="shared" si="0"/>
        <v>92.5</v>
      </c>
      <c r="E35" s="34">
        <v>0.39</v>
      </c>
      <c r="F35" s="34"/>
      <c r="G35" s="34"/>
      <c r="H35" s="34"/>
      <c r="I35" s="34"/>
      <c r="J35" s="37">
        <v>10.61</v>
      </c>
      <c r="K35" s="37">
        <v>10.61</v>
      </c>
      <c r="L35" s="37">
        <v>10.88</v>
      </c>
      <c r="M35">
        <v>70.569999999999993</v>
      </c>
      <c r="N35">
        <v>232.13</v>
      </c>
      <c r="O35">
        <v>101.31</v>
      </c>
      <c r="P35">
        <v>5.91</v>
      </c>
      <c r="Q35">
        <v>35.78</v>
      </c>
      <c r="R35" s="93">
        <v>30.83</v>
      </c>
      <c r="S35" s="93">
        <v>30.83</v>
      </c>
      <c r="T35" s="93">
        <v>30.84</v>
      </c>
      <c r="U35">
        <v>6.54</v>
      </c>
      <c r="V35">
        <v>65.25</v>
      </c>
      <c r="W35">
        <v>7.16</v>
      </c>
      <c r="X35">
        <v>29.43</v>
      </c>
      <c r="Y35">
        <v>9.81</v>
      </c>
      <c r="Z35">
        <v>9.81</v>
      </c>
      <c r="AA35">
        <v>94.13</v>
      </c>
      <c r="AB35">
        <v>18.82</v>
      </c>
      <c r="AC35">
        <v>32.47</v>
      </c>
      <c r="AD35">
        <v>19.87</v>
      </c>
      <c r="AE35">
        <v>51.34</v>
      </c>
      <c r="AF35">
        <v>25.66</v>
      </c>
      <c r="AG35">
        <v>8.23</v>
      </c>
      <c r="AH35">
        <v>24.42</v>
      </c>
      <c r="AI35">
        <v>24.42</v>
      </c>
    </row>
    <row r="36" spans="1:35">
      <c r="A36" t="s">
        <v>78</v>
      </c>
      <c r="B36" s="34">
        <v>199.6</v>
      </c>
      <c r="C36" s="34">
        <v>43.93</v>
      </c>
      <c r="D36" s="93">
        <f t="shared" si="0"/>
        <v>92.5</v>
      </c>
      <c r="E36" s="34">
        <v>0.39</v>
      </c>
      <c r="F36" s="34"/>
      <c r="G36" s="34"/>
      <c r="H36" s="34"/>
      <c r="I36" s="34"/>
      <c r="J36" s="37">
        <v>11.26</v>
      </c>
      <c r="K36" s="37">
        <v>11.26</v>
      </c>
      <c r="L36" s="37">
        <v>11.53</v>
      </c>
      <c r="M36">
        <v>70.569999999999993</v>
      </c>
      <c r="N36">
        <v>272.02</v>
      </c>
      <c r="O36">
        <v>101.31</v>
      </c>
      <c r="P36">
        <v>5.91</v>
      </c>
      <c r="Q36">
        <v>33.840000000000003</v>
      </c>
      <c r="R36" s="93">
        <v>30.83</v>
      </c>
      <c r="S36" s="93">
        <v>30.83</v>
      </c>
      <c r="T36" s="93">
        <v>30.84</v>
      </c>
      <c r="U36">
        <v>6.54</v>
      </c>
      <c r="V36">
        <v>71.989999999999995</v>
      </c>
      <c r="W36">
        <v>7.16</v>
      </c>
      <c r="X36">
        <v>29.49</v>
      </c>
      <c r="Y36">
        <v>9.83</v>
      </c>
      <c r="Z36">
        <v>9.82</v>
      </c>
      <c r="AA36">
        <v>111.49</v>
      </c>
      <c r="AB36">
        <v>22.3</v>
      </c>
      <c r="AC36">
        <v>40.700000000000003</v>
      </c>
      <c r="AD36">
        <v>23.2</v>
      </c>
      <c r="AE36">
        <v>55.34</v>
      </c>
      <c r="AF36">
        <v>27.66</v>
      </c>
      <c r="AG36">
        <v>8.94</v>
      </c>
      <c r="AH36">
        <v>24.62</v>
      </c>
      <c r="AI36">
        <v>24.62</v>
      </c>
    </row>
    <row r="37" spans="1:35">
      <c r="A37" t="s">
        <v>79</v>
      </c>
      <c r="B37" s="34">
        <v>199.6</v>
      </c>
      <c r="C37" s="34">
        <v>43.93</v>
      </c>
      <c r="D37" s="93">
        <f t="shared" si="0"/>
        <v>92.5</v>
      </c>
      <c r="E37" s="34">
        <v>0.39</v>
      </c>
      <c r="F37" s="34"/>
      <c r="G37" s="34"/>
      <c r="H37" s="34"/>
      <c r="I37" s="34"/>
      <c r="J37" s="37">
        <v>9.4</v>
      </c>
      <c r="K37" s="37">
        <v>9.4</v>
      </c>
      <c r="L37" s="37">
        <v>9.6300000000000008</v>
      </c>
      <c r="M37">
        <v>70.569999999999993</v>
      </c>
      <c r="N37">
        <v>272.02</v>
      </c>
      <c r="O37">
        <v>101.31</v>
      </c>
      <c r="P37">
        <v>5.91</v>
      </c>
      <c r="Q37">
        <v>33.36</v>
      </c>
      <c r="R37" s="93">
        <v>30.83</v>
      </c>
      <c r="S37" s="93">
        <v>30.83</v>
      </c>
      <c r="T37" s="93">
        <v>30.84</v>
      </c>
      <c r="U37">
        <v>6.54</v>
      </c>
      <c r="V37">
        <v>79.010000000000005</v>
      </c>
      <c r="W37">
        <v>7.16</v>
      </c>
      <c r="X37">
        <v>29.61</v>
      </c>
      <c r="Y37">
        <v>9.8699999999999992</v>
      </c>
      <c r="Z37">
        <v>9.8699999999999992</v>
      </c>
      <c r="AA37">
        <v>128.81</v>
      </c>
      <c r="AB37">
        <v>25.76</v>
      </c>
      <c r="AC37">
        <v>46.73</v>
      </c>
      <c r="AD37">
        <v>26.27</v>
      </c>
      <c r="AE37">
        <v>62</v>
      </c>
      <c r="AF37">
        <v>31</v>
      </c>
      <c r="AG37">
        <v>8.92</v>
      </c>
      <c r="AH37">
        <v>25.28</v>
      </c>
      <c r="AI37">
        <v>25.28</v>
      </c>
    </row>
    <row r="38" spans="1:35">
      <c r="A38" t="s">
        <v>80</v>
      </c>
      <c r="B38" s="34">
        <v>199.6</v>
      </c>
      <c r="C38" s="34">
        <v>43.93</v>
      </c>
      <c r="D38" s="93">
        <f t="shared" si="0"/>
        <v>92.5</v>
      </c>
      <c r="E38" s="34">
        <v>0.39</v>
      </c>
      <c r="F38" s="34"/>
      <c r="G38" s="34"/>
      <c r="H38" s="34"/>
      <c r="I38" s="34"/>
      <c r="J38" s="37">
        <v>10.51</v>
      </c>
      <c r="K38" s="37">
        <v>10.51</v>
      </c>
      <c r="L38" s="37">
        <v>10.77</v>
      </c>
      <c r="M38">
        <v>70.569999999999993</v>
      </c>
      <c r="N38">
        <v>272.02</v>
      </c>
      <c r="O38">
        <v>101.31</v>
      </c>
      <c r="P38">
        <v>5.91</v>
      </c>
      <c r="Q38">
        <v>32.950000000000003</v>
      </c>
      <c r="R38" s="93">
        <v>30.83</v>
      </c>
      <c r="S38" s="93">
        <v>30.83</v>
      </c>
      <c r="T38" s="93">
        <v>30.84</v>
      </c>
      <c r="U38">
        <v>6.54</v>
      </c>
      <c r="V38">
        <v>86.26</v>
      </c>
      <c r="W38">
        <v>7.16</v>
      </c>
      <c r="X38">
        <v>29.38</v>
      </c>
      <c r="Y38">
        <v>9.7899999999999991</v>
      </c>
      <c r="Z38">
        <v>9.7899999999999991</v>
      </c>
      <c r="AA38">
        <v>146.08000000000001</v>
      </c>
      <c r="AB38">
        <v>29.21</v>
      </c>
      <c r="AC38">
        <v>53.97</v>
      </c>
      <c r="AD38">
        <v>29.13</v>
      </c>
      <c r="AE38">
        <v>69.34</v>
      </c>
      <c r="AF38">
        <v>34.659999999999997</v>
      </c>
      <c r="AG38">
        <v>9.09</v>
      </c>
      <c r="AH38">
        <v>26.44</v>
      </c>
      <c r="AI38">
        <v>26.44</v>
      </c>
    </row>
    <row r="39" spans="1:35">
      <c r="A39" t="s">
        <v>81</v>
      </c>
      <c r="B39" s="34">
        <v>199.6</v>
      </c>
      <c r="C39" s="34">
        <v>43.93</v>
      </c>
      <c r="D39" s="93">
        <f t="shared" si="0"/>
        <v>92.5</v>
      </c>
      <c r="E39" s="34">
        <v>0.39</v>
      </c>
      <c r="F39" s="34"/>
      <c r="G39" s="34"/>
      <c r="H39" s="34"/>
      <c r="I39" s="34"/>
      <c r="J39" s="37">
        <v>11.15</v>
      </c>
      <c r="K39" s="37">
        <v>11.15</v>
      </c>
      <c r="L39" s="37">
        <v>11.43</v>
      </c>
      <c r="M39">
        <v>70.569999999999993</v>
      </c>
      <c r="N39">
        <v>272.02</v>
      </c>
      <c r="O39">
        <v>101.31</v>
      </c>
      <c r="P39">
        <v>5.91</v>
      </c>
      <c r="Q39">
        <v>33.53</v>
      </c>
      <c r="R39" s="93">
        <v>30.83</v>
      </c>
      <c r="S39" s="93">
        <v>30.83</v>
      </c>
      <c r="T39" s="93">
        <v>30.84</v>
      </c>
      <c r="U39">
        <v>6.54</v>
      </c>
      <c r="V39">
        <v>93.19</v>
      </c>
      <c r="W39">
        <v>6.97</v>
      </c>
      <c r="X39">
        <v>30.41</v>
      </c>
      <c r="Y39">
        <v>10.14</v>
      </c>
      <c r="Z39">
        <v>10.130000000000001</v>
      </c>
      <c r="AA39">
        <v>161.78</v>
      </c>
      <c r="AB39">
        <v>32.35</v>
      </c>
      <c r="AC39">
        <v>59.8</v>
      </c>
      <c r="AD39">
        <v>31.77</v>
      </c>
      <c r="AE39">
        <v>74</v>
      </c>
      <c r="AF39">
        <v>37</v>
      </c>
      <c r="AG39">
        <v>9.3699999999999992</v>
      </c>
      <c r="AH39">
        <v>28.33</v>
      </c>
      <c r="AI39">
        <v>28.33</v>
      </c>
    </row>
    <row r="40" spans="1:35">
      <c r="A40" t="s">
        <v>82</v>
      </c>
      <c r="B40" s="34">
        <v>199.6</v>
      </c>
      <c r="C40" s="34">
        <v>43.93</v>
      </c>
      <c r="D40" s="93">
        <f t="shared" si="0"/>
        <v>92.5</v>
      </c>
      <c r="E40" s="34">
        <v>0.39</v>
      </c>
      <c r="F40" s="34"/>
      <c r="G40" s="34"/>
      <c r="H40" s="34"/>
      <c r="I40" s="34"/>
      <c r="J40" s="37">
        <v>11.35</v>
      </c>
      <c r="K40" s="37">
        <v>11.35</v>
      </c>
      <c r="L40" s="37">
        <v>11.63</v>
      </c>
      <c r="M40">
        <v>70.569999999999993</v>
      </c>
      <c r="N40">
        <v>272.02</v>
      </c>
      <c r="O40">
        <v>101.31</v>
      </c>
      <c r="P40">
        <v>5.91</v>
      </c>
      <c r="Q40">
        <v>33.659999999999997</v>
      </c>
      <c r="R40" s="93">
        <v>30.83</v>
      </c>
      <c r="S40" s="93">
        <v>30.83</v>
      </c>
      <c r="T40" s="93">
        <v>30.84</v>
      </c>
      <c r="U40">
        <v>6.54</v>
      </c>
      <c r="V40">
        <v>98.51</v>
      </c>
      <c r="W40">
        <v>6.97</v>
      </c>
      <c r="X40">
        <v>51.18</v>
      </c>
      <c r="Y40">
        <v>17.059999999999999</v>
      </c>
      <c r="Z40">
        <v>17.05</v>
      </c>
      <c r="AA40">
        <v>177.05</v>
      </c>
      <c r="AB40">
        <v>35.409999999999997</v>
      </c>
      <c r="AC40">
        <v>66</v>
      </c>
      <c r="AD40">
        <v>34.090000000000003</v>
      </c>
      <c r="AE40">
        <v>78.67</v>
      </c>
      <c r="AF40">
        <v>39.33</v>
      </c>
      <c r="AG40">
        <v>17.38</v>
      </c>
      <c r="AH40">
        <v>28.5</v>
      </c>
      <c r="AI40">
        <v>28.5</v>
      </c>
    </row>
    <row r="41" spans="1:35">
      <c r="A41" t="s">
        <v>83</v>
      </c>
      <c r="B41" s="34">
        <v>199.6</v>
      </c>
      <c r="C41" s="34">
        <v>43.93</v>
      </c>
      <c r="D41" s="93">
        <f t="shared" si="0"/>
        <v>92.5</v>
      </c>
      <c r="E41" s="34">
        <v>0.39</v>
      </c>
      <c r="F41" s="34"/>
      <c r="G41" s="34"/>
      <c r="H41" s="34"/>
      <c r="I41" s="34"/>
      <c r="J41" s="37">
        <v>11.37</v>
      </c>
      <c r="K41" s="37">
        <v>11.37</v>
      </c>
      <c r="L41" s="37">
        <v>11.65</v>
      </c>
      <c r="M41">
        <v>70.569999999999993</v>
      </c>
      <c r="N41">
        <v>272.02</v>
      </c>
      <c r="O41">
        <v>101.31</v>
      </c>
      <c r="P41">
        <v>5.91</v>
      </c>
      <c r="Q41">
        <v>33.57</v>
      </c>
      <c r="R41" s="93">
        <v>30.83</v>
      </c>
      <c r="S41" s="93">
        <v>30.83</v>
      </c>
      <c r="T41" s="93">
        <v>30.84</v>
      </c>
      <c r="U41">
        <v>6.54</v>
      </c>
      <c r="V41">
        <v>102.76</v>
      </c>
      <c r="W41">
        <v>6.97</v>
      </c>
      <c r="X41">
        <v>52.34</v>
      </c>
      <c r="Y41">
        <v>17.45</v>
      </c>
      <c r="Z41">
        <v>17.440000000000001</v>
      </c>
      <c r="AA41">
        <v>190.28</v>
      </c>
      <c r="AB41">
        <v>38.049999999999997</v>
      </c>
      <c r="AC41">
        <v>71.5</v>
      </c>
      <c r="AD41">
        <v>34.99</v>
      </c>
      <c r="AE41">
        <v>83.34</v>
      </c>
      <c r="AF41">
        <v>41.66</v>
      </c>
      <c r="AG41">
        <v>16.72</v>
      </c>
      <c r="AH41">
        <v>35.85</v>
      </c>
      <c r="AI41">
        <v>35.85</v>
      </c>
    </row>
    <row r="42" spans="1:35">
      <c r="A42" t="s">
        <v>84</v>
      </c>
      <c r="B42" s="34">
        <v>199.6</v>
      </c>
      <c r="C42" s="34">
        <v>43.93</v>
      </c>
      <c r="D42" s="93">
        <f t="shared" si="0"/>
        <v>92.5</v>
      </c>
      <c r="E42" s="34">
        <v>0.39</v>
      </c>
      <c r="F42" s="34"/>
      <c r="G42" s="34"/>
      <c r="H42" s="34"/>
      <c r="I42" s="34"/>
      <c r="J42" s="37">
        <v>11.41</v>
      </c>
      <c r="K42" s="37">
        <v>11.41</v>
      </c>
      <c r="L42" s="37">
        <v>11.69</v>
      </c>
      <c r="M42">
        <v>70.569999999999993</v>
      </c>
      <c r="N42">
        <v>272.02</v>
      </c>
      <c r="O42">
        <v>101.31</v>
      </c>
      <c r="P42">
        <v>5.91</v>
      </c>
      <c r="Q42">
        <v>33.5</v>
      </c>
      <c r="R42" s="93">
        <v>30.83</v>
      </c>
      <c r="S42" s="93">
        <v>30.83</v>
      </c>
      <c r="T42" s="93">
        <v>30.84</v>
      </c>
      <c r="U42">
        <v>6.54</v>
      </c>
      <c r="V42">
        <v>106.66</v>
      </c>
      <c r="W42">
        <v>6.97</v>
      </c>
      <c r="X42">
        <v>53.17</v>
      </c>
      <c r="Y42">
        <v>17.73</v>
      </c>
      <c r="Z42">
        <v>17.72</v>
      </c>
      <c r="AA42">
        <v>203.18</v>
      </c>
      <c r="AB42">
        <v>40.630000000000003</v>
      </c>
      <c r="AC42">
        <v>76.3</v>
      </c>
      <c r="AD42">
        <v>37.06</v>
      </c>
      <c r="AE42">
        <v>88.67</v>
      </c>
      <c r="AF42">
        <v>44.33</v>
      </c>
      <c r="AG42">
        <v>16.05</v>
      </c>
      <c r="AH42">
        <v>36.14</v>
      </c>
      <c r="AI42">
        <v>36.14</v>
      </c>
    </row>
    <row r="43" spans="1:35">
      <c r="A43" t="s">
        <v>85</v>
      </c>
      <c r="B43" s="34">
        <v>199.6</v>
      </c>
      <c r="C43" s="34">
        <v>43.93</v>
      </c>
      <c r="D43" s="93">
        <f t="shared" si="0"/>
        <v>92.5</v>
      </c>
      <c r="E43" s="34">
        <v>0.39</v>
      </c>
      <c r="F43" s="34"/>
      <c r="G43" s="34"/>
      <c r="H43" s="34"/>
      <c r="I43" s="34"/>
      <c r="J43" s="37">
        <v>11.41</v>
      </c>
      <c r="K43" s="37">
        <v>11.41</v>
      </c>
      <c r="L43" s="37">
        <v>11.7</v>
      </c>
      <c r="M43">
        <v>70.569999999999993</v>
      </c>
      <c r="N43">
        <v>272.02</v>
      </c>
      <c r="O43">
        <v>101.31</v>
      </c>
      <c r="P43">
        <v>6.06</v>
      </c>
      <c r="Q43">
        <v>34.049999999999997</v>
      </c>
      <c r="R43" s="93">
        <v>30.83</v>
      </c>
      <c r="S43" s="93">
        <v>30.83</v>
      </c>
      <c r="T43" s="93">
        <v>30.84</v>
      </c>
      <c r="U43">
        <v>6.54</v>
      </c>
      <c r="V43">
        <v>109.27</v>
      </c>
      <c r="W43">
        <v>6.97</v>
      </c>
      <c r="X43">
        <v>54.34</v>
      </c>
      <c r="Y43">
        <v>18.11</v>
      </c>
      <c r="Z43">
        <v>18.12</v>
      </c>
      <c r="AA43">
        <v>214.58</v>
      </c>
      <c r="AB43">
        <v>42.91</v>
      </c>
      <c r="AC43">
        <v>80.900000000000006</v>
      </c>
      <c r="AD43">
        <v>38.76</v>
      </c>
      <c r="AE43">
        <v>92</v>
      </c>
      <c r="AF43">
        <v>46</v>
      </c>
      <c r="AG43">
        <v>15.69</v>
      </c>
      <c r="AH43">
        <v>38.31</v>
      </c>
      <c r="AI43">
        <v>38.31</v>
      </c>
    </row>
    <row r="44" spans="1:35">
      <c r="A44" t="s">
        <v>86</v>
      </c>
      <c r="B44" s="34">
        <v>199.6</v>
      </c>
      <c r="C44" s="34">
        <v>43.93</v>
      </c>
      <c r="D44" s="93">
        <f t="shared" si="0"/>
        <v>92.5</v>
      </c>
      <c r="E44" s="34">
        <v>0.39</v>
      </c>
      <c r="F44" s="34"/>
      <c r="G44" s="34"/>
      <c r="H44" s="34"/>
      <c r="I44" s="34"/>
      <c r="J44" s="37">
        <v>11.43</v>
      </c>
      <c r="K44" s="37">
        <v>11.43</v>
      </c>
      <c r="L44" s="37">
        <v>11.72</v>
      </c>
      <c r="M44">
        <v>70.569999999999993</v>
      </c>
      <c r="N44">
        <v>272.02</v>
      </c>
      <c r="O44">
        <v>101.31</v>
      </c>
      <c r="P44">
        <v>6.06</v>
      </c>
      <c r="Q44">
        <v>35.159999999999997</v>
      </c>
      <c r="R44" s="93">
        <v>30.83</v>
      </c>
      <c r="S44" s="93">
        <v>30.83</v>
      </c>
      <c r="T44" s="93">
        <v>30.84</v>
      </c>
      <c r="U44">
        <v>6.54</v>
      </c>
      <c r="V44">
        <v>110.73</v>
      </c>
      <c r="W44">
        <v>6.97</v>
      </c>
      <c r="X44">
        <v>56.25</v>
      </c>
      <c r="Y44">
        <v>18.75</v>
      </c>
      <c r="Z44">
        <v>18.75</v>
      </c>
      <c r="AA44">
        <v>226.09</v>
      </c>
      <c r="AB44">
        <v>45.22</v>
      </c>
      <c r="AC44">
        <v>85.23</v>
      </c>
      <c r="AD44">
        <v>40.19</v>
      </c>
      <c r="AE44">
        <v>91.34</v>
      </c>
      <c r="AF44">
        <v>45.66</v>
      </c>
      <c r="AG44">
        <v>15.86</v>
      </c>
      <c r="AH44">
        <v>40.840000000000003</v>
      </c>
      <c r="AI44">
        <v>40.840000000000003</v>
      </c>
    </row>
    <row r="45" spans="1:35">
      <c r="A45" t="s">
        <v>87</v>
      </c>
      <c r="B45" s="34">
        <v>199.6</v>
      </c>
      <c r="C45" s="34">
        <v>43.93</v>
      </c>
      <c r="D45" s="93">
        <f t="shared" si="0"/>
        <v>92.5</v>
      </c>
      <c r="E45" s="34">
        <v>0.39</v>
      </c>
      <c r="F45" s="34"/>
      <c r="G45" s="34"/>
      <c r="H45" s="34"/>
      <c r="I45" s="34"/>
      <c r="J45" s="37">
        <v>11.44</v>
      </c>
      <c r="K45" s="37">
        <v>11.44</v>
      </c>
      <c r="L45" s="37">
        <v>11.72</v>
      </c>
      <c r="M45">
        <v>70.569999999999993</v>
      </c>
      <c r="N45">
        <v>272.02</v>
      </c>
      <c r="O45">
        <v>101.31</v>
      </c>
      <c r="P45">
        <v>6.06</v>
      </c>
      <c r="Q45">
        <v>36.770000000000003</v>
      </c>
      <c r="R45" s="93">
        <v>30.83</v>
      </c>
      <c r="S45" s="93">
        <v>30.83</v>
      </c>
      <c r="T45" s="93">
        <v>30.84</v>
      </c>
      <c r="U45">
        <v>6.54</v>
      </c>
      <c r="V45">
        <v>112.79</v>
      </c>
      <c r="W45">
        <v>6.97</v>
      </c>
      <c r="X45">
        <v>53.82</v>
      </c>
      <c r="Y45">
        <v>17.940000000000001</v>
      </c>
      <c r="Z45">
        <v>17.940000000000001</v>
      </c>
      <c r="AA45">
        <v>237.17</v>
      </c>
      <c r="AB45">
        <v>47.43</v>
      </c>
      <c r="AC45">
        <v>88.2</v>
      </c>
      <c r="AD45">
        <v>41.38</v>
      </c>
      <c r="AE45">
        <v>91.34</v>
      </c>
      <c r="AF45">
        <v>45.66</v>
      </c>
      <c r="AG45">
        <v>16.75</v>
      </c>
      <c r="AH45">
        <v>43.51</v>
      </c>
      <c r="AI45">
        <v>43.51</v>
      </c>
    </row>
    <row r="46" spans="1:35">
      <c r="A46" t="s">
        <v>88</v>
      </c>
      <c r="B46" s="34">
        <v>199.6</v>
      </c>
      <c r="C46" s="34">
        <v>43.93</v>
      </c>
      <c r="D46" s="93">
        <f t="shared" si="0"/>
        <v>92.5</v>
      </c>
      <c r="E46" s="34">
        <v>0.39</v>
      </c>
      <c r="F46" s="34"/>
      <c r="G46" s="34"/>
      <c r="H46" s="34"/>
      <c r="I46" s="34"/>
      <c r="J46" s="37">
        <v>11.44</v>
      </c>
      <c r="K46" s="37">
        <v>11.44</v>
      </c>
      <c r="L46" s="37">
        <v>11.73</v>
      </c>
      <c r="M46">
        <v>70.569999999999993</v>
      </c>
      <c r="N46">
        <v>272.02</v>
      </c>
      <c r="O46">
        <v>101.31</v>
      </c>
      <c r="P46">
        <v>6.06</v>
      </c>
      <c r="Q46">
        <v>38.11</v>
      </c>
      <c r="R46" s="93">
        <v>30.83</v>
      </c>
      <c r="S46" s="93">
        <v>30.83</v>
      </c>
      <c r="T46" s="93">
        <v>30.84</v>
      </c>
      <c r="U46">
        <v>6.54</v>
      </c>
      <c r="V46">
        <v>115.67</v>
      </c>
      <c r="W46">
        <v>6.97</v>
      </c>
      <c r="X46">
        <v>55.31</v>
      </c>
      <c r="Y46">
        <v>18.43</v>
      </c>
      <c r="Z46">
        <v>18.440000000000001</v>
      </c>
      <c r="AA46">
        <v>237.17</v>
      </c>
      <c r="AB46">
        <v>47.43</v>
      </c>
      <c r="AC46">
        <v>89.63</v>
      </c>
      <c r="AD46">
        <v>42.41</v>
      </c>
      <c r="AE46">
        <v>90.67</v>
      </c>
      <c r="AF46">
        <v>45.33</v>
      </c>
      <c r="AG46">
        <v>17.62</v>
      </c>
      <c r="AH46">
        <v>46.45</v>
      </c>
      <c r="AI46">
        <v>46.45</v>
      </c>
    </row>
    <row r="47" spans="1:35">
      <c r="A47" t="s">
        <v>89</v>
      </c>
      <c r="B47" s="34">
        <v>199.6</v>
      </c>
      <c r="C47" s="34">
        <v>43.93</v>
      </c>
      <c r="D47" s="93">
        <f t="shared" si="0"/>
        <v>93.5</v>
      </c>
      <c r="E47" s="34">
        <v>0.39</v>
      </c>
      <c r="F47" s="34"/>
      <c r="G47" s="34"/>
      <c r="H47" s="34"/>
      <c r="I47" s="34"/>
      <c r="J47" s="37">
        <v>11.44</v>
      </c>
      <c r="K47" s="37">
        <v>11.44</v>
      </c>
      <c r="L47" s="37">
        <v>11.72</v>
      </c>
      <c r="M47">
        <v>70.569999999999993</v>
      </c>
      <c r="N47">
        <v>272.02</v>
      </c>
      <c r="O47">
        <v>101.31</v>
      </c>
      <c r="P47">
        <v>6.06</v>
      </c>
      <c r="Q47">
        <v>22.62</v>
      </c>
      <c r="R47" s="93">
        <v>31.17</v>
      </c>
      <c r="S47" s="93">
        <v>31.17</v>
      </c>
      <c r="T47" s="93">
        <v>31.16</v>
      </c>
      <c r="U47">
        <v>6.54</v>
      </c>
      <c r="V47">
        <v>118.79</v>
      </c>
      <c r="W47">
        <v>6.84</v>
      </c>
      <c r="X47">
        <v>56.56</v>
      </c>
      <c r="Y47">
        <v>18.850000000000001</v>
      </c>
      <c r="Z47">
        <v>18.86</v>
      </c>
      <c r="AA47">
        <v>237.17</v>
      </c>
      <c r="AB47">
        <v>47.43</v>
      </c>
      <c r="AC47">
        <v>90.67</v>
      </c>
      <c r="AD47">
        <v>40.46</v>
      </c>
      <c r="AE47">
        <v>90</v>
      </c>
      <c r="AF47">
        <v>45</v>
      </c>
      <c r="AG47">
        <v>11.22</v>
      </c>
      <c r="AH47">
        <v>35.630000000000003</v>
      </c>
      <c r="AI47">
        <v>35.630000000000003</v>
      </c>
    </row>
    <row r="48" spans="1:35">
      <c r="A48" t="s">
        <v>90</v>
      </c>
      <c r="B48" s="34">
        <v>199.6</v>
      </c>
      <c r="C48" s="34">
        <v>43.93</v>
      </c>
      <c r="D48" s="93">
        <f t="shared" si="0"/>
        <v>93.5</v>
      </c>
      <c r="E48" s="34">
        <v>0.39</v>
      </c>
      <c r="F48" s="34"/>
      <c r="G48" s="34"/>
      <c r="H48" s="34"/>
      <c r="I48" s="34"/>
      <c r="J48" s="37">
        <v>11.44</v>
      </c>
      <c r="K48" s="37">
        <v>11.44</v>
      </c>
      <c r="L48" s="37">
        <v>11.73</v>
      </c>
      <c r="M48">
        <v>70.569999999999993</v>
      </c>
      <c r="N48">
        <v>272.02</v>
      </c>
      <c r="O48">
        <v>101.31</v>
      </c>
      <c r="P48">
        <v>6.06</v>
      </c>
      <c r="Q48">
        <v>21.61</v>
      </c>
      <c r="R48" s="93">
        <v>31.17</v>
      </c>
      <c r="S48" s="93">
        <v>31.17</v>
      </c>
      <c r="T48" s="93">
        <v>31.16</v>
      </c>
      <c r="U48">
        <v>6.54</v>
      </c>
      <c r="V48">
        <v>121.2</v>
      </c>
      <c r="W48">
        <v>6.84</v>
      </c>
      <c r="X48">
        <v>57.86</v>
      </c>
      <c r="Y48">
        <v>19.29</v>
      </c>
      <c r="Z48">
        <v>19.28</v>
      </c>
      <c r="AA48">
        <v>237.17</v>
      </c>
      <c r="AB48">
        <v>47.43</v>
      </c>
      <c r="AC48">
        <v>91.2</v>
      </c>
      <c r="AD48">
        <v>41.08</v>
      </c>
      <c r="AE48">
        <v>90</v>
      </c>
      <c r="AF48">
        <v>45</v>
      </c>
      <c r="AG48">
        <v>11.62</v>
      </c>
      <c r="AH48">
        <v>35.78</v>
      </c>
      <c r="AI48">
        <v>35.78</v>
      </c>
    </row>
    <row r="49" spans="1:35">
      <c r="A49" t="s">
        <v>91</v>
      </c>
      <c r="B49" s="34">
        <v>199.6</v>
      </c>
      <c r="C49" s="34">
        <v>43.93</v>
      </c>
      <c r="D49" s="93">
        <f t="shared" si="0"/>
        <v>93.5</v>
      </c>
      <c r="E49" s="34">
        <v>0.39</v>
      </c>
      <c r="F49" s="34"/>
      <c r="G49" s="34"/>
      <c r="H49" s="34"/>
      <c r="I49" s="34"/>
      <c r="J49" s="37">
        <v>11.44</v>
      </c>
      <c r="K49" s="37">
        <v>11.44</v>
      </c>
      <c r="L49" s="37">
        <v>11.73</v>
      </c>
      <c r="M49">
        <v>70.569999999999993</v>
      </c>
      <c r="N49">
        <v>272.02</v>
      </c>
      <c r="O49">
        <v>101.31</v>
      </c>
      <c r="P49">
        <v>6.06</v>
      </c>
      <c r="Q49">
        <v>21.8</v>
      </c>
      <c r="R49" s="93">
        <v>31.17</v>
      </c>
      <c r="S49" s="93">
        <v>31.17</v>
      </c>
      <c r="T49" s="93">
        <v>31.16</v>
      </c>
      <c r="U49">
        <v>6.54</v>
      </c>
      <c r="V49">
        <v>123.33</v>
      </c>
      <c r="W49">
        <v>6.84</v>
      </c>
      <c r="X49">
        <v>59.24</v>
      </c>
      <c r="Y49">
        <v>19.739999999999998</v>
      </c>
      <c r="Z49">
        <v>19.75</v>
      </c>
      <c r="AA49">
        <v>237.17</v>
      </c>
      <c r="AB49">
        <v>47.43</v>
      </c>
      <c r="AC49">
        <v>91.27</v>
      </c>
      <c r="AD49">
        <v>41.72</v>
      </c>
      <c r="AE49">
        <v>89.34</v>
      </c>
      <c r="AF49">
        <v>44.66</v>
      </c>
      <c r="AG49">
        <v>11.84</v>
      </c>
      <c r="AH49">
        <v>36.78</v>
      </c>
      <c r="AI49">
        <v>36.78</v>
      </c>
    </row>
    <row r="50" spans="1:35">
      <c r="A50" t="s">
        <v>92</v>
      </c>
      <c r="B50" s="34">
        <v>199.6</v>
      </c>
      <c r="C50" s="34">
        <v>43.93</v>
      </c>
      <c r="D50" s="93">
        <f t="shared" si="0"/>
        <v>93.5</v>
      </c>
      <c r="E50" s="34">
        <v>0.39</v>
      </c>
      <c r="F50" s="34"/>
      <c r="G50" s="34"/>
      <c r="H50" s="34"/>
      <c r="I50" s="34"/>
      <c r="J50" s="37">
        <v>11.44</v>
      </c>
      <c r="K50" s="37">
        <v>11.44</v>
      </c>
      <c r="L50" s="37">
        <v>11.73</v>
      </c>
      <c r="M50">
        <v>70.569999999999993</v>
      </c>
      <c r="N50">
        <v>272.02</v>
      </c>
      <c r="O50">
        <v>101.31</v>
      </c>
      <c r="P50">
        <v>6.06</v>
      </c>
      <c r="Q50">
        <v>21.98</v>
      </c>
      <c r="R50" s="93">
        <v>31.17</v>
      </c>
      <c r="S50" s="93">
        <v>31.17</v>
      </c>
      <c r="T50" s="93">
        <v>31.16</v>
      </c>
      <c r="U50">
        <v>6.54</v>
      </c>
      <c r="V50">
        <v>124.99</v>
      </c>
      <c r="W50">
        <v>6.84</v>
      </c>
      <c r="X50">
        <v>60.9</v>
      </c>
      <c r="Y50">
        <v>20.3</v>
      </c>
      <c r="Z50">
        <v>20.3</v>
      </c>
      <c r="AA50">
        <v>237.17</v>
      </c>
      <c r="AB50">
        <v>47.43</v>
      </c>
      <c r="AC50">
        <v>91.27</v>
      </c>
      <c r="AD50">
        <v>42.42</v>
      </c>
      <c r="AE50">
        <v>89.34</v>
      </c>
      <c r="AF50">
        <v>44.66</v>
      </c>
      <c r="AG50">
        <v>12.17</v>
      </c>
      <c r="AH50">
        <v>37.96</v>
      </c>
      <c r="AI50">
        <v>37.96</v>
      </c>
    </row>
    <row r="51" spans="1:35">
      <c r="A51" t="s">
        <v>93</v>
      </c>
      <c r="B51" s="34">
        <v>169.92</v>
      </c>
      <c r="C51" s="34">
        <v>44.4</v>
      </c>
      <c r="D51" s="93">
        <f t="shared" si="0"/>
        <v>93.5</v>
      </c>
      <c r="E51" s="34">
        <v>0.39</v>
      </c>
      <c r="F51" s="34"/>
      <c r="G51" s="34"/>
      <c r="H51" s="34"/>
      <c r="I51" s="34"/>
      <c r="J51" s="37">
        <v>11.42</v>
      </c>
      <c r="K51" s="37">
        <v>11.42</v>
      </c>
      <c r="L51" s="37">
        <v>11.7</v>
      </c>
      <c r="M51">
        <v>70.569999999999993</v>
      </c>
      <c r="N51">
        <v>272.02</v>
      </c>
      <c r="O51">
        <v>101.31</v>
      </c>
      <c r="P51">
        <v>5.83</v>
      </c>
      <c r="Q51">
        <v>18.86</v>
      </c>
      <c r="R51" s="93">
        <v>31.17</v>
      </c>
      <c r="S51" s="93">
        <v>31.17</v>
      </c>
      <c r="T51" s="93">
        <v>31.16</v>
      </c>
      <c r="U51">
        <v>6.54</v>
      </c>
      <c r="V51">
        <v>124.72</v>
      </c>
      <c r="W51">
        <v>6.84</v>
      </c>
      <c r="X51">
        <v>60.71</v>
      </c>
      <c r="Y51">
        <v>20.239999999999998</v>
      </c>
      <c r="Z51">
        <v>20.23</v>
      </c>
      <c r="AA51">
        <v>237.17</v>
      </c>
      <c r="AB51">
        <v>47.43</v>
      </c>
      <c r="AC51">
        <v>91.27</v>
      </c>
      <c r="AD51">
        <v>43.2</v>
      </c>
      <c r="AE51">
        <v>88.67</v>
      </c>
      <c r="AF51">
        <v>44.33</v>
      </c>
      <c r="AG51">
        <v>12.83</v>
      </c>
      <c r="AH51">
        <v>39.82</v>
      </c>
      <c r="AI51">
        <v>39.82</v>
      </c>
    </row>
    <row r="52" spans="1:35">
      <c r="A52" t="s">
        <v>94</v>
      </c>
      <c r="B52" s="34">
        <v>169.92</v>
      </c>
      <c r="C52" s="34">
        <v>44.4</v>
      </c>
      <c r="D52" s="93">
        <f t="shared" si="0"/>
        <v>93.5</v>
      </c>
      <c r="E52" s="34">
        <v>0.39</v>
      </c>
      <c r="F52" s="34"/>
      <c r="G52" s="34"/>
      <c r="H52" s="34"/>
      <c r="I52" s="34"/>
      <c r="J52" s="37">
        <v>11.43</v>
      </c>
      <c r="K52" s="37">
        <v>11.43</v>
      </c>
      <c r="L52" s="37">
        <v>11.72</v>
      </c>
      <c r="M52">
        <v>70.569999999999993</v>
      </c>
      <c r="N52">
        <v>272.02</v>
      </c>
      <c r="O52">
        <v>101.31</v>
      </c>
      <c r="P52">
        <v>5.83</v>
      </c>
      <c r="Q52">
        <v>19.329999999999998</v>
      </c>
      <c r="R52" s="93">
        <v>31.17</v>
      </c>
      <c r="S52" s="93">
        <v>31.17</v>
      </c>
      <c r="T52" s="93">
        <v>31.16</v>
      </c>
      <c r="U52">
        <v>6.54</v>
      </c>
      <c r="V52">
        <v>122.98</v>
      </c>
      <c r="W52">
        <v>6.84</v>
      </c>
      <c r="X52">
        <v>60.55</v>
      </c>
      <c r="Y52">
        <v>20.18</v>
      </c>
      <c r="Z52">
        <v>20.190000000000001</v>
      </c>
      <c r="AA52">
        <v>237.17</v>
      </c>
      <c r="AB52">
        <v>47.43</v>
      </c>
      <c r="AC52">
        <v>91.27</v>
      </c>
      <c r="AD52">
        <v>43.8</v>
      </c>
      <c r="AE52">
        <v>88.67</v>
      </c>
      <c r="AF52">
        <v>44.33</v>
      </c>
      <c r="AG52">
        <v>13.17</v>
      </c>
      <c r="AH52">
        <v>41.68</v>
      </c>
      <c r="AI52">
        <v>41.68</v>
      </c>
    </row>
    <row r="53" spans="1:35">
      <c r="A53" t="s">
        <v>95</v>
      </c>
      <c r="B53" s="34">
        <v>169.92</v>
      </c>
      <c r="C53" s="34">
        <v>44.4</v>
      </c>
      <c r="D53" s="93">
        <f t="shared" si="0"/>
        <v>93.5</v>
      </c>
      <c r="E53" s="34">
        <v>0.39</v>
      </c>
      <c r="F53" s="34"/>
      <c r="G53" s="34"/>
      <c r="H53" s="34"/>
      <c r="I53" s="34"/>
      <c r="J53" s="37">
        <v>11.44</v>
      </c>
      <c r="K53" s="37">
        <v>11.44</v>
      </c>
      <c r="L53" s="37">
        <v>11.72</v>
      </c>
      <c r="M53">
        <v>70.569999999999993</v>
      </c>
      <c r="N53">
        <v>272.02</v>
      </c>
      <c r="O53">
        <v>101.31</v>
      </c>
      <c r="P53">
        <v>5.83</v>
      </c>
      <c r="Q53">
        <v>20.29</v>
      </c>
      <c r="R53" s="93">
        <v>31.17</v>
      </c>
      <c r="S53" s="93">
        <v>31.17</v>
      </c>
      <c r="T53" s="93">
        <v>31.16</v>
      </c>
      <c r="U53">
        <v>6.54</v>
      </c>
      <c r="V53">
        <v>122.04</v>
      </c>
      <c r="W53">
        <v>6.84</v>
      </c>
      <c r="X53">
        <v>46.17</v>
      </c>
      <c r="Y53">
        <v>15.39</v>
      </c>
      <c r="Z53">
        <v>15.4</v>
      </c>
      <c r="AA53">
        <v>237.17</v>
      </c>
      <c r="AB53">
        <v>47.43</v>
      </c>
      <c r="AC53">
        <v>83.97</v>
      </c>
      <c r="AD53">
        <v>42.21</v>
      </c>
      <c r="AE53">
        <v>89.34</v>
      </c>
      <c r="AF53">
        <v>44.66</v>
      </c>
      <c r="AG53">
        <v>13.18</v>
      </c>
      <c r="AH53">
        <v>37.450000000000003</v>
      </c>
      <c r="AI53">
        <v>37.450000000000003</v>
      </c>
    </row>
    <row r="54" spans="1:35">
      <c r="A54" t="s">
        <v>96</v>
      </c>
      <c r="B54" s="34">
        <v>169.92</v>
      </c>
      <c r="C54" s="34">
        <v>44.4</v>
      </c>
      <c r="D54" s="93">
        <f t="shared" si="0"/>
        <v>93.5</v>
      </c>
      <c r="E54" s="34">
        <v>0.39</v>
      </c>
      <c r="F54" s="34"/>
      <c r="G54" s="34"/>
      <c r="H54" s="34"/>
      <c r="I54" s="34"/>
      <c r="J54" s="37">
        <v>11.43</v>
      </c>
      <c r="K54" s="37">
        <v>11.43</v>
      </c>
      <c r="L54" s="37">
        <v>11.72</v>
      </c>
      <c r="M54">
        <v>70.569999999999993</v>
      </c>
      <c r="N54">
        <v>272.02</v>
      </c>
      <c r="O54">
        <v>101.31</v>
      </c>
      <c r="P54">
        <v>5.83</v>
      </c>
      <c r="Q54">
        <v>21.49</v>
      </c>
      <c r="R54" s="93">
        <v>31.17</v>
      </c>
      <c r="S54" s="93">
        <v>31.17</v>
      </c>
      <c r="T54" s="93">
        <v>31.16</v>
      </c>
      <c r="U54">
        <v>6.54</v>
      </c>
      <c r="V54">
        <v>123.48</v>
      </c>
      <c r="W54">
        <v>6.84</v>
      </c>
      <c r="X54">
        <v>46.67</v>
      </c>
      <c r="Y54">
        <v>15.56</v>
      </c>
      <c r="Z54">
        <v>15.56</v>
      </c>
      <c r="AA54">
        <v>237.17</v>
      </c>
      <c r="AB54">
        <v>47.43</v>
      </c>
      <c r="AC54">
        <v>83.93</v>
      </c>
      <c r="AD54">
        <v>42.19</v>
      </c>
      <c r="AE54">
        <v>90</v>
      </c>
      <c r="AF54">
        <v>45</v>
      </c>
      <c r="AG54">
        <v>12.85</v>
      </c>
      <c r="AH54">
        <v>38.119999999999997</v>
      </c>
      <c r="AI54">
        <v>38.119999999999997</v>
      </c>
    </row>
    <row r="55" spans="1:35">
      <c r="A55" t="s">
        <v>97</v>
      </c>
      <c r="B55" s="34">
        <v>169.92</v>
      </c>
      <c r="C55" s="34">
        <v>44.4</v>
      </c>
      <c r="D55" s="93">
        <f t="shared" si="0"/>
        <v>93.5</v>
      </c>
      <c r="E55" s="34">
        <v>0.39</v>
      </c>
      <c r="F55" s="34"/>
      <c r="G55" s="34"/>
      <c r="H55" s="34"/>
      <c r="I55" s="34"/>
      <c r="J55" s="37">
        <v>11.43</v>
      </c>
      <c r="K55" s="37">
        <v>11.43</v>
      </c>
      <c r="L55" s="37">
        <v>11.71</v>
      </c>
      <c r="M55">
        <v>70.569999999999993</v>
      </c>
      <c r="N55">
        <v>272.02</v>
      </c>
      <c r="O55">
        <v>101.31</v>
      </c>
      <c r="P55">
        <v>5.83</v>
      </c>
      <c r="Q55">
        <v>23.08</v>
      </c>
      <c r="R55" s="93">
        <v>31.17</v>
      </c>
      <c r="S55" s="93">
        <v>31.17</v>
      </c>
      <c r="T55" s="93">
        <v>31.16</v>
      </c>
      <c r="U55">
        <v>6.69</v>
      </c>
      <c r="V55">
        <v>122.92</v>
      </c>
      <c r="W55">
        <v>6.97</v>
      </c>
      <c r="X55">
        <v>47.32</v>
      </c>
      <c r="Y55">
        <v>15.77</v>
      </c>
      <c r="Z55">
        <v>15.79</v>
      </c>
      <c r="AA55">
        <v>237.17</v>
      </c>
      <c r="AB55">
        <v>47.43</v>
      </c>
      <c r="AC55">
        <v>83.84</v>
      </c>
      <c r="AD55">
        <v>42.17</v>
      </c>
      <c r="AE55">
        <v>90.67</v>
      </c>
      <c r="AF55">
        <v>45.33</v>
      </c>
      <c r="AG55">
        <v>12.76</v>
      </c>
      <c r="AH55">
        <v>38.78</v>
      </c>
      <c r="AI55">
        <v>38.78</v>
      </c>
    </row>
    <row r="56" spans="1:35">
      <c r="A56" t="s">
        <v>98</v>
      </c>
      <c r="B56" s="34">
        <v>169.92</v>
      </c>
      <c r="C56" s="34">
        <v>44.4</v>
      </c>
      <c r="D56" s="93">
        <f t="shared" si="0"/>
        <v>93.5</v>
      </c>
      <c r="E56" s="34">
        <v>0.39</v>
      </c>
      <c r="F56" s="34"/>
      <c r="G56" s="34"/>
      <c r="H56" s="34"/>
      <c r="I56" s="34"/>
      <c r="J56" s="37">
        <v>11.42</v>
      </c>
      <c r="K56" s="37">
        <v>11.42</v>
      </c>
      <c r="L56" s="37">
        <v>11.71</v>
      </c>
      <c r="M56">
        <v>70.569999999999993</v>
      </c>
      <c r="N56">
        <v>272.02</v>
      </c>
      <c r="O56">
        <v>101.31</v>
      </c>
      <c r="P56">
        <v>5.83</v>
      </c>
      <c r="Q56">
        <v>24.91</v>
      </c>
      <c r="R56" s="93">
        <v>31.17</v>
      </c>
      <c r="S56" s="93">
        <v>31.17</v>
      </c>
      <c r="T56" s="93">
        <v>31.16</v>
      </c>
      <c r="U56">
        <v>6.69</v>
      </c>
      <c r="V56">
        <v>121.24</v>
      </c>
      <c r="W56">
        <v>6.97</v>
      </c>
      <c r="X56">
        <v>48.17</v>
      </c>
      <c r="Y56">
        <v>16.059999999999999</v>
      </c>
      <c r="Z56">
        <v>16.059999999999999</v>
      </c>
      <c r="AA56">
        <v>237.17</v>
      </c>
      <c r="AB56">
        <v>47.43</v>
      </c>
      <c r="AC56">
        <v>83.81</v>
      </c>
      <c r="AD56">
        <v>42.2</v>
      </c>
      <c r="AE56">
        <v>90.67</v>
      </c>
      <c r="AF56">
        <v>45.33</v>
      </c>
      <c r="AG56">
        <v>13.15</v>
      </c>
      <c r="AH56">
        <v>39.78</v>
      </c>
      <c r="AI56">
        <v>39.78</v>
      </c>
    </row>
    <row r="57" spans="1:35">
      <c r="A57" t="s">
        <v>99</v>
      </c>
      <c r="B57" s="34">
        <v>196.7</v>
      </c>
      <c r="C57" s="34">
        <v>63.43</v>
      </c>
      <c r="D57" s="93">
        <f t="shared" si="0"/>
        <v>93.5</v>
      </c>
      <c r="E57" s="34">
        <v>0.39</v>
      </c>
      <c r="F57" s="34"/>
      <c r="G57" s="34"/>
      <c r="H57" s="34"/>
      <c r="I57" s="34"/>
      <c r="J57" s="37">
        <v>11.41</v>
      </c>
      <c r="K57" s="37">
        <v>11.41</v>
      </c>
      <c r="L57" s="37">
        <v>11.7</v>
      </c>
      <c r="M57">
        <v>70.569999999999993</v>
      </c>
      <c r="N57">
        <v>272.02</v>
      </c>
      <c r="O57">
        <v>101.31</v>
      </c>
      <c r="P57">
        <v>5.83</v>
      </c>
      <c r="Q57">
        <v>26.3</v>
      </c>
      <c r="R57" s="93">
        <v>31.17</v>
      </c>
      <c r="S57" s="93">
        <v>31.17</v>
      </c>
      <c r="T57" s="93">
        <v>31.16</v>
      </c>
      <c r="U57">
        <v>6.69</v>
      </c>
      <c r="V57">
        <v>124.05</v>
      </c>
      <c r="W57">
        <v>6.97</v>
      </c>
      <c r="X57">
        <v>35.200000000000003</v>
      </c>
      <c r="Y57">
        <v>11.73</v>
      </c>
      <c r="Z57">
        <v>11.74</v>
      </c>
      <c r="AA57">
        <v>237.17</v>
      </c>
      <c r="AB57">
        <v>47.43</v>
      </c>
      <c r="AC57">
        <v>83.84</v>
      </c>
      <c r="AD57">
        <v>42.08</v>
      </c>
      <c r="AE57">
        <v>91.34</v>
      </c>
      <c r="AF57">
        <v>45.66</v>
      </c>
      <c r="AG57">
        <v>13.41</v>
      </c>
      <c r="AH57">
        <v>40.119999999999997</v>
      </c>
      <c r="AI57">
        <v>40.119999999999997</v>
      </c>
    </row>
    <row r="58" spans="1:35">
      <c r="A58" t="s">
        <v>100</v>
      </c>
      <c r="B58" s="34">
        <v>196.7</v>
      </c>
      <c r="C58" s="34">
        <v>44.4</v>
      </c>
      <c r="D58" s="93">
        <f t="shared" si="0"/>
        <v>93.5</v>
      </c>
      <c r="E58" s="34">
        <v>0.39</v>
      </c>
      <c r="F58" s="34"/>
      <c r="G58" s="34"/>
      <c r="H58" s="34"/>
      <c r="I58" s="34"/>
      <c r="J58" s="37">
        <v>11.41</v>
      </c>
      <c r="K58" s="37">
        <v>11.41</v>
      </c>
      <c r="L58" s="37">
        <v>11.69</v>
      </c>
      <c r="M58">
        <v>70.569999999999993</v>
      </c>
      <c r="N58">
        <v>272.02</v>
      </c>
      <c r="O58">
        <v>101.31</v>
      </c>
      <c r="P58">
        <v>5.83</v>
      </c>
      <c r="Q58">
        <v>41.09</v>
      </c>
      <c r="R58" s="93">
        <v>31.17</v>
      </c>
      <c r="S58" s="93">
        <v>31.17</v>
      </c>
      <c r="T58" s="93">
        <v>31.16</v>
      </c>
      <c r="U58">
        <v>6.69</v>
      </c>
      <c r="V58">
        <v>119.66</v>
      </c>
      <c r="W58">
        <v>6.97</v>
      </c>
      <c r="X58">
        <v>36.619999999999997</v>
      </c>
      <c r="Y58">
        <v>12.21</v>
      </c>
      <c r="Z58">
        <v>12.21</v>
      </c>
      <c r="AA58">
        <v>237.17</v>
      </c>
      <c r="AB58">
        <v>47.43</v>
      </c>
      <c r="AC58">
        <v>83.63</v>
      </c>
      <c r="AD58">
        <v>41.81</v>
      </c>
      <c r="AE58">
        <v>92.67</v>
      </c>
      <c r="AF58">
        <v>46.33</v>
      </c>
      <c r="AG58">
        <v>13.62</v>
      </c>
      <c r="AH58">
        <v>33.4</v>
      </c>
      <c r="AI58">
        <v>33.4</v>
      </c>
    </row>
    <row r="59" spans="1:35">
      <c r="A59" t="s">
        <v>101</v>
      </c>
      <c r="B59" s="34">
        <v>196.7</v>
      </c>
      <c r="C59" s="34">
        <v>63.43</v>
      </c>
      <c r="D59" s="93">
        <f t="shared" si="0"/>
        <v>93.5</v>
      </c>
      <c r="E59" s="34">
        <v>0.39</v>
      </c>
      <c r="F59" s="34"/>
      <c r="G59" s="34"/>
      <c r="H59" s="34"/>
      <c r="I59" s="34"/>
      <c r="J59" s="37">
        <v>11.31</v>
      </c>
      <c r="K59" s="37">
        <v>11.31</v>
      </c>
      <c r="L59" s="37">
        <v>11.59</v>
      </c>
      <c r="M59">
        <v>79.11</v>
      </c>
      <c r="N59">
        <v>272.02</v>
      </c>
      <c r="O59">
        <v>101.31</v>
      </c>
      <c r="P59">
        <v>5.83</v>
      </c>
      <c r="Q59">
        <v>42.09</v>
      </c>
      <c r="R59" s="93">
        <v>31.17</v>
      </c>
      <c r="S59" s="93">
        <v>31.17</v>
      </c>
      <c r="T59" s="93">
        <v>31.16</v>
      </c>
      <c r="U59">
        <v>6.85</v>
      </c>
      <c r="V59">
        <v>113.94</v>
      </c>
      <c r="W59">
        <v>6.97</v>
      </c>
      <c r="X59">
        <v>38.25</v>
      </c>
      <c r="Y59">
        <v>12.75</v>
      </c>
      <c r="Z59">
        <v>12.75</v>
      </c>
      <c r="AA59">
        <v>237.17</v>
      </c>
      <c r="AB59">
        <v>47.43</v>
      </c>
      <c r="AC59">
        <v>82.8</v>
      </c>
      <c r="AD59">
        <v>37</v>
      </c>
      <c r="AE59">
        <v>94</v>
      </c>
      <c r="AF59">
        <v>47</v>
      </c>
      <c r="AG59">
        <v>14.12</v>
      </c>
      <c r="AH59">
        <v>33.880000000000003</v>
      </c>
      <c r="AI59">
        <v>33.880000000000003</v>
      </c>
    </row>
    <row r="60" spans="1:35">
      <c r="A60" t="s">
        <v>102</v>
      </c>
      <c r="B60" s="34">
        <v>220.88</v>
      </c>
      <c r="C60" s="34">
        <v>63.43</v>
      </c>
      <c r="D60" s="93">
        <f t="shared" si="0"/>
        <v>93.5</v>
      </c>
      <c r="E60" s="34">
        <v>0.39</v>
      </c>
      <c r="F60" s="34"/>
      <c r="G60" s="34"/>
      <c r="H60" s="34"/>
      <c r="I60" s="34"/>
      <c r="J60" s="37">
        <v>11.29</v>
      </c>
      <c r="K60" s="37">
        <v>11.29</v>
      </c>
      <c r="L60" s="37">
        <v>11.58</v>
      </c>
      <c r="M60">
        <v>87.65</v>
      </c>
      <c r="N60">
        <v>272.02</v>
      </c>
      <c r="O60">
        <v>101.31</v>
      </c>
      <c r="P60">
        <v>5.83</v>
      </c>
      <c r="Q60">
        <v>43.03</v>
      </c>
      <c r="R60" s="93">
        <v>31.17</v>
      </c>
      <c r="S60" s="93">
        <v>31.17</v>
      </c>
      <c r="T60" s="93">
        <v>31.16</v>
      </c>
      <c r="U60">
        <v>6.85</v>
      </c>
      <c r="V60">
        <v>107.96</v>
      </c>
      <c r="W60">
        <v>6.97</v>
      </c>
      <c r="X60">
        <v>39.729999999999997</v>
      </c>
      <c r="Y60">
        <v>13.24</v>
      </c>
      <c r="Z60">
        <v>13.25</v>
      </c>
      <c r="AA60">
        <v>237.17</v>
      </c>
      <c r="AB60">
        <v>47.43</v>
      </c>
      <c r="AC60">
        <v>82.28</v>
      </c>
      <c r="AD60">
        <v>36.1</v>
      </c>
      <c r="AE60">
        <v>92</v>
      </c>
      <c r="AF60">
        <v>46</v>
      </c>
      <c r="AG60">
        <v>14.14</v>
      </c>
      <c r="AH60">
        <v>33.96</v>
      </c>
      <c r="AI60">
        <v>33.96</v>
      </c>
    </row>
    <row r="61" spans="1:35">
      <c r="A61" t="s">
        <v>103</v>
      </c>
      <c r="B61" s="34">
        <v>261.72000000000003</v>
      </c>
      <c r="C61" s="34">
        <v>87.24</v>
      </c>
      <c r="D61" s="93">
        <f t="shared" si="0"/>
        <v>93.5</v>
      </c>
      <c r="E61" s="34">
        <v>3.71</v>
      </c>
      <c r="F61" s="34"/>
      <c r="G61" s="34"/>
      <c r="H61" s="34"/>
      <c r="I61" s="34"/>
      <c r="J61" s="37">
        <v>11.35</v>
      </c>
      <c r="K61" s="37">
        <v>11.35</v>
      </c>
      <c r="L61" s="37">
        <v>11.64</v>
      </c>
      <c r="M61">
        <v>96.18</v>
      </c>
      <c r="N61">
        <v>272.02</v>
      </c>
      <c r="O61">
        <v>101.31</v>
      </c>
      <c r="P61">
        <v>5.99</v>
      </c>
      <c r="Q61">
        <v>43.06</v>
      </c>
      <c r="R61" s="93">
        <v>31.17</v>
      </c>
      <c r="S61" s="93">
        <v>31.17</v>
      </c>
      <c r="T61" s="93">
        <v>31.16</v>
      </c>
      <c r="U61">
        <v>6.85</v>
      </c>
      <c r="V61">
        <v>101.95</v>
      </c>
      <c r="W61">
        <v>6.97</v>
      </c>
      <c r="X61">
        <v>41.67</v>
      </c>
      <c r="Y61">
        <v>13.89</v>
      </c>
      <c r="Z61">
        <v>13.89</v>
      </c>
      <c r="AA61">
        <v>237.17</v>
      </c>
      <c r="AB61">
        <v>47.43</v>
      </c>
      <c r="AC61">
        <v>81.3</v>
      </c>
      <c r="AD61">
        <v>35.06</v>
      </c>
      <c r="AE61">
        <v>90.67</v>
      </c>
      <c r="AF61">
        <v>45.33</v>
      </c>
      <c r="AG61">
        <v>14.68</v>
      </c>
      <c r="AH61">
        <v>35.270000000000003</v>
      </c>
      <c r="AI61">
        <v>35.270000000000003</v>
      </c>
    </row>
    <row r="62" spans="1:35">
      <c r="A62" t="s">
        <v>104</v>
      </c>
      <c r="B62" s="34">
        <v>261.72000000000003</v>
      </c>
      <c r="C62" s="34">
        <v>87.24</v>
      </c>
      <c r="D62" s="93">
        <f t="shared" si="0"/>
        <v>93.5</v>
      </c>
      <c r="E62" s="34">
        <v>3.71</v>
      </c>
      <c r="F62" s="34"/>
      <c r="G62" s="34"/>
      <c r="H62" s="34"/>
      <c r="I62" s="34"/>
      <c r="J62" s="37">
        <v>11.31</v>
      </c>
      <c r="K62" s="37">
        <v>11.31</v>
      </c>
      <c r="L62" s="37">
        <v>11.59</v>
      </c>
      <c r="M62">
        <v>115.73</v>
      </c>
      <c r="N62">
        <v>272.02</v>
      </c>
      <c r="O62">
        <v>101.31</v>
      </c>
      <c r="P62">
        <v>5.99</v>
      </c>
      <c r="Q62">
        <v>43.07</v>
      </c>
      <c r="R62" s="93">
        <v>31.17</v>
      </c>
      <c r="S62" s="93">
        <v>31.17</v>
      </c>
      <c r="T62" s="93">
        <v>31.16</v>
      </c>
      <c r="U62">
        <v>6.85</v>
      </c>
      <c r="V62">
        <v>95.38</v>
      </c>
      <c r="W62">
        <v>6.97</v>
      </c>
      <c r="X62">
        <v>43.79</v>
      </c>
      <c r="Y62">
        <v>14.6</v>
      </c>
      <c r="Z62">
        <v>14.6</v>
      </c>
      <c r="AA62">
        <v>229.56</v>
      </c>
      <c r="AB62">
        <v>45.91</v>
      </c>
      <c r="AC62">
        <v>79.64</v>
      </c>
      <c r="AD62">
        <v>34.22</v>
      </c>
      <c r="AE62">
        <v>88.67</v>
      </c>
      <c r="AF62">
        <v>44.33</v>
      </c>
      <c r="AG62">
        <v>15.24</v>
      </c>
      <c r="AH62">
        <v>36.770000000000003</v>
      </c>
      <c r="AI62">
        <v>36.770000000000003</v>
      </c>
    </row>
    <row r="63" spans="1:35">
      <c r="A63" t="s">
        <v>105</v>
      </c>
      <c r="B63" s="34">
        <v>261.72000000000003</v>
      </c>
      <c r="C63" s="34">
        <v>87.24</v>
      </c>
      <c r="D63" s="93">
        <f t="shared" si="0"/>
        <v>93.5</v>
      </c>
      <c r="E63" s="34">
        <v>3.71</v>
      </c>
      <c r="F63" s="34"/>
      <c r="G63" s="34"/>
      <c r="H63" s="34"/>
      <c r="I63" s="34"/>
      <c r="J63" s="37">
        <v>11.3</v>
      </c>
      <c r="K63" s="37">
        <v>11.3</v>
      </c>
      <c r="L63" s="37">
        <v>11.58</v>
      </c>
      <c r="M63">
        <v>115.73</v>
      </c>
      <c r="N63">
        <v>272.02</v>
      </c>
      <c r="O63">
        <v>101.31</v>
      </c>
      <c r="P63">
        <v>5.99</v>
      </c>
      <c r="Q63">
        <v>43.14</v>
      </c>
      <c r="R63" s="93">
        <v>31.17</v>
      </c>
      <c r="S63" s="93">
        <v>31.17</v>
      </c>
      <c r="T63" s="93">
        <v>31.16</v>
      </c>
      <c r="U63">
        <v>6.85</v>
      </c>
      <c r="V63">
        <v>89.16</v>
      </c>
      <c r="W63">
        <v>7.25</v>
      </c>
      <c r="X63">
        <v>45.78</v>
      </c>
      <c r="Y63">
        <v>15.26</v>
      </c>
      <c r="Z63">
        <v>15.25</v>
      </c>
      <c r="AA63">
        <v>218.83</v>
      </c>
      <c r="AB63">
        <v>43.76</v>
      </c>
      <c r="AC63">
        <v>75.87</v>
      </c>
      <c r="AD63">
        <v>33.54</v>
      </c>
      <c r="AE63">
        <v>84</v>
      </c>
      <c r="AF63">
        <v>42</v>
      </c>
      <c r="AG63">
        <v>15.78</v>
      </c>
      <c r="AH63">
        <v>38.020000000000003</v>
      </c>
      <c r="AI63">
        <v>38.020000000000003</v>
      </c>
    </row>
    <row r="64" spans="1:35">
      <c r="A64" t="s">
        <v>106</v>
      </c>
      <c r="B64" s="34">
        <v>261.72000000000003</v>
      </c>
      <c r="C64" s="34">
        <v>87.24</v>
      </c>
      <c r="D64" s="93">
        <f t="shared" si="0"/>
        <v>93.5</v>
      </c>
      <c r="E64" s="34">
        <v>3.71</v>
      </c>
      <c r="F64" s="34"/>
      <c r="G64" s="34"/>
      <c r="H64" s="34"/>
      <c r="I64" s="34"/>
      <c r="J64" s="37">
        <v>11.33</v>
      </c>
      <c r="K64" s="37">
        <v>11.33</v>
      </c>
      <c r="L64" s="37">
        <v>11.61</v>
      </c>
      <c r="M64">
        <v>115.73</v>
      </c>
      <c r="N64">
        <v>272.02</v>
      </c>
      <c r="O64">
        <v>101.31</v>
      </c>
      <c r="P64">
        <v>5.99</v>
      </c>
      <c r="Q64">
        <v>43.19</v>
      </c>
      <c r="R64" s="93">
        <v>31.17</v>
      </c>
      <c r="S64" s="93">
        <v>31.17</v>
      </c>
      <c r="T64" s="93">
        <v>31.16</v>
      </c>
      <c r="U64">
        <v>6.85</v>
      </c>
      <c r="V64">
        <v>83.4</v>
      </c>
      <c r="W64">
        <v>7.25</v>
      </c>
      <c r="X64">
        <v>37.51</v>
      </c>
      <c r="Y64">
        <v>12.5</v>
      </c>
      <c r="Z64">
        <v>12.51</v>
      </c>
      <c r="AA64">
        <v>206.65</v>
      </c>
      <c r="AB64">
        <v>41.33</v>
      </c>
      <c r="AC64">
        <v>71.510000000000005</v>
      </c>
      <c r="AD64">
        <v>32.61</v>
      </c>
      <c r="AE64">
        <v>78.67</v>
      </c>
      <c r="AF64">
        <v>39.33</v>
      </c>
      <c r="AG64">
        <v>16.37</v>
      </c>
      <c r="AH64">
        <v>24.44</v>
      </c>
      <c r="AI64">
        <v>24.44</v>
      </c>
    </row>
    <row r="65" spans="1:35">
      <c r="A65" t="s">
        <v>107</v>
      </c>
      <c r="B65" s="34">
        <v>261.72000000000003</v>
      </c>
      <c r="C65" s="34">
        <v>87.24</v>
      </c>
      <c r="D65" s="93">
        <f t="shared" si="0"/>
        <v>93.5</v>
      </c>
      <c r="E65" s="34">
        <v>3.71</v>
      </c>
      <c r="F65" s="34"/>
      <c r="G65" s="34"/>
      <c r="H65" s="34"/>
      <c r="I65" s="34"/>
      <c r="J65" s="37">
        <v>11.3</v>
      </c>
      <c r="K65" s="37">
        <v>11.3</v>
      </c>
      <c r="L65" s="37">
        <v>11.58</v>
      </c>
      <c r="M65">
        <v>115.73</v>
      </c>
      <c r="N65">
        <v>272.02</v>
      </c>
      <c r="O65">
        <v>101.31</v>
      </c>
      <c r="P65">
        <v>5.99</v>
      </c>
      <c r="Q65">
        <v>43.4</v>
      </c>
      <c r="R65" s="93">
        <v>31.17</v>
      </c>
      <c r="S65" s="93">
        <v>31.17</v>
      </c>
      <c r="T65" s="93">
        <v>31.16</v>
      </c>
      <c r="U65">
        <v>6.85</v>
      </c>
      <c r="V65">
        <v>76.97</v>
      </c>
      <c r="W65">
        <v>7.25</v>
      </c>
      <c r="X65">
        <v>37.56</v>
      </c>
      <c r="Y65">
        <v>12.52</v>
      </c>
      <c r="Z65">
        <v>12.51</v>
      </c>
      <c r="AA65">
        <v>194.41</v>
      </c>
      <c r="AB65">
        <v>38.880000000000003</v>
      </c>
      <c r="AC65">
        <v>67.47</v>
      </c>
      <c r="AD65">
        <v>28.72</v>
      </c>
      <c r="AE65">
        <v>66.67</v>
      </c>
      <c r="AF65">
        <v>33.33</v>
      </c>
      <c r="AG65">
        <v>16.91</v>
      </c>
      <c r="AH65">
        <v>25.21</v>
      </c>
      <c r="AI65">
        <v>25.21</v>
      </c>
    </row>
    <row r="66" spans="1:35">
      <c r="A66" t="s">
        <v>108</v>
      </c>
      <c r="B66" s="34">
        <v>261.72000000000003</v>
      </c>
      <c r="C66" s="34">
        <v>87.24</v>
      </c>
      <c r="D66" s="93">
        <f t="shared" si="0"/>
        <v>93.5</v>
      </c>
      <c r="E66" s="34">
        <v>3.71</v>
      </c>
      <c r="F66" s="34"/>
      <c r="G66" s="34"/>
      <c r="H66" s="34"/>
      <c r="I66" s="34"/>
      <c r="J66" s="37">
        <v>11.04</v>
      </c>
      <c r="K66" s="37">
        <v>11.04</v>
      </c>
      <c r="L66" s="37">
        <v>11.32</v>
      </c>
      <c r="M66">
        <v>115.73</v>
      </c>
      <c r="N66">
        <v>272.02</v>
      </c>
      <c r="O66">
        <v>101.31</v>
      </c>
      <c r="P66">
        <v>5.99</v>
      </c>
      <c r="Q66">
        <v>43.27</v>
      </c>
      <c r="R66" s="93">
        <v>31.17</v>
      </c>
      <c r="S66" s="93">
        <v>31.17</v>
      </c>
      <c r="T66" s="93">
        <v>31.16</v>
      </c>
      <c r="U66">
        <v>6.85</v>
      </c>
      <c r="V66">
        <v>70.430000000000007</v>
      </c>
      <c r="W66">
        <v>7.25</v>
      </c>
      <c r="X66">
        <v>38.630000000000003</v>
      </c>
      <c r="Y66">
        <v>12.88</v>
      </c>
      <c r="Z66">
        <v>12.87</v>
      </c>
      <c r="AA66">
        <v>181.08</v>
      </c>
      <c r="AB66">
        <v>36.22</v>
      </c>
      <c r="AC66">
        <v>62.25</v>
      </c>
      <c r="AD66">
        <v>27.01</v>
      </c>
      <c r="AE66">
        <v>62</v>
      </c>
      <c r="AF66">
        <v>31</v>
      </c>
      <c r="AG66">
        <v>10.24</v>
      </c>
      <c r="AH66">
        <v>25.54</v>
      </c>
      <c r="AI66">
        <v>25.54</v>
      </c>
    </row>
    <row r="67" spans="1:35">
      <c r="A67" t="s">
        <v>109</v>
      </c>
      <c r="B67" s="34">
        <v>261.72000000000003</v>
      </c>
      <c r="C67" s="34">
        <v>87.24</v>
      </c>
      <c r="D67" s="93">
        <f t="shared" si="0"/>
        <v>93.5</v>
      </c>
      <c r="E67" s="34">
        <v>3.71</v>
      </c>
      <c r="F67" s="34"/>
      <c r="G67" s="34"/>
      <c r="H67" s="34"/>
      <c r="I67" s="34"/>
      <c r="J67" s="37">
        <v>10.23</v>
      </c>
      <c r="K67" s="37">
        <v>10.23</v>
      </c>
      <c r="L67" s="37">
        <v>10.49</v>
      </c>
      <c r="M67">
        <v>115.73</v>
      </c>
      <c r="N67">
        <v>272.02</v>
      </c>
      <c r="O67">
        <v>101.31</v>
      </c>
      <c r="P67">
        <v>5.99</v>
      </c>
      <c r="Q67">
        <v>43.32</v>
      </c>
      <c r="R67" s="93">
        <v>31.17</v>
      </c>
      <c r="S67" s="93">
        <v>31.17</v>
      </c>
      <c r="T67" s="93">
        <v>31.16</v>
      </c>
      <c r="U67">
        <v>7</v>
      </c>
      <c r="V67">
        <v>63.78</v>
      </c>
      <c r="W67">
        <v>7.53</v>
      </c>
      <c r="X67">
        <v>39.83</v>
      </c>
      <c r="Y67">
        <v>13.28</v>
      </c>
      <c r="Z67">
        <v>13.26</v>
      </c>
      <c r="AA67">
        <v>166.28</v>
      </c>
      <c r="AB67">
        <v>33.26</v>
      </c>
      <c r="AC67">
        <v>56.98</v>
      </c>
      <c r="AD67">
        <v>25.29</v>
      </c>
      <c r="AE67">
        <v>57.34</v>
      </c>
      <c r="AF67">
        <v>28.66</v>
      </c>
      <c r="AG67">
        <v>10.75</v>
      </c>
      <c r="AH67">
        <v>26.08</v>
      </c>
      <c r="AI67">
        <v>26.08</v>
      </c>
    </row>
    <row r="68" spans="1:35">
      <c r="A68" t="s">
        <v>110</v>
      </c>
      <c r="B68" s="34">
        <v>261.72000000000003</v>
      </c>
      <c r="C68" s="34">
        <v>87.24</v>
      </c>
      <c r="D68" s="93">
        <f t="shared" ref="D68:D98" si="1">R68+S68+T68</f>
        <v>93.5</v>
      </c>
      <c r="E68" s="34">
        <v>3.71</v>
      </c>
      <c r="F68" s="34"/>
      <c r="G68" s="34"/>
      <c r="H68" s="34"/>
      <c r="I68" s="34"/>
      <c r="J68" s="37">
        <v>9.27</v>
      </c>
      <c r="K68" s="37">
        <v>9.27</v>
      </c>
      <c r="L68" s="37">
        <v>9.51</v>
      </c>
      <c r="M68">
        <v>115.73</v>
      </c>
      <c r="N68">
        <v>272.02</v>
      </c>
      <c r="O68">
        <v>101.31</v>
      </c>
      <c r="P68">
        <v>5.99</v>
      </c>
      <c r="Q68">
        <v>43.36</v>
      </c>
      <c r="R68" s="93">
        <v>31.17</v>
      </c>
      <c r="S68" s="93">
        <v>31.17</v>
      </c>
      <c r="T68" s="93">
        <v>31.16</v>
      </c>
      <c r="U68">
        <v>7</v>
      </c>
      <c r="V68">
        <v>56.64</v>
      </c>
      <c r="W68">
        <v>7.53</v>
      </c>
      <c r="X68">
        <v>40.159999999999997</v>
      </c>
      <c r="Y68">
        <v>13.39</v>
      </c>
      <c r="Z68">
        <v>13.38</v>
      </c>
      <c r="AA68">
        <v>151.11000000000001</v>
      </c>
      <c r="AB68">
        <v>30.22</v>
      </c>
      <c r="AC68">
        <v>51.67</v>
      </c>
      <c r="AD68">
        <v>23.59</v>
      </c>
      <c r="AE68">
        <v>49.34</v>
      </c>
      <c r="AF68">
        <v>24.66</v>
      </c>
      <c r="AG68">
        <v>10.88</v>
      </c>
      <c r="AH68">
        <v>26.97</v>
      </c>
      <c r="AI68">
        <v>26.97</v>
      </c>
    </row>
    <row r="69" spans="1:35">
      <c r="A69" t="s">
        <v>111</v>
      </c>
      <c r="B69" s="34">
        <v>261.72000000000003</v>
      </c>
      <c r="C69" s="34">
        <v>87.24</v>
      </c>
      <c r="D69" s="93">
        <f t="shared" si="1"/>
        <v>93.5</v>
      </c>
      <c r="E69" s="34">
        <v>3.71</v>
      </c>
      <c r="F69" s="34"/>
      <c r="G69" s="34"/>
      <c r="H69" s="34"/>
      <c r="I69" s="34"/>
      <c r="J69" s="37">
        <v>8.1</v>
      </c>
      <c r="K69" s="37">
        <v>8.1</v>
      </c>
      <c r="L69" s="37">
        <v>8.3000000000000007</v>
      </c>
      <c r="M69">
        <v>115.73</v>
      </c>
      <c r="N69">
        <v>272.02</v>
      </c>
      <c r="O69">
        <v>101.31</v>
      </c>
      <c r="P69">
        <v>6.54</v>
      </c>
      <c r="Q69">
        <v>43.4</v>
      </c>
      <c r="R69" s="93">
        <v>31.17</v>
      </c>
      <c r="S69" s="93">
        <v>31.17</v>
      </c>
      <c r="T69" s="93">
        <v>31.16</v>
      </c>
      <c r="U69">
        <v>7</v>
      </c>
      <c r="V69">
        <v>48.14</v>
      </c>
      <c r="W69">
        <v>7.53</v>
      </c>
      <c r="X69">
        <v>41.65</v>
      </c>
      <c r="Y69">
        <v>13.88</v>
      </c>
      <c r="Z69">
        <v>13.88</v>
      </c>
      <c r="AA69">
        <v>133.74</v>
      </c>
      <c r="AB69">
        <v>26.75</v>
      </c>
      <c r="AC69">
        <v>45.85</v>
      </c>
      <c r="AD69">
        <v>21.62</v>
      </c>
      <c r="AE69">
        <v>45.34</v>
      </c>
      <c r="AF69">
        <v>22.66</v>
      </c>
      <c r="AG69">
        <v>11.4</v>
      </c>
      <c r="AH69">
        <v>27.76</v>
      </c>
      <c r="AI69">
        <v>27.76</v>
      </c>
    </row>
    <row r="70" spans="1:35">
      <c r="A70" t="s">
        <v>112</v>
      </c>
      <c r="B70" s="34">
        <v>261.72000000000003</v>
      </c>
      <c r="C70" s="34">
        <v>87.24</v>
      </c>
      <c r="D70" s="93">
        <f t="shared" si="1"/>
        <v>93.5</v>
      </c>
      <c r="E70" s="34">
        <v>3.71</v>
      </c>
      <c r="F70" s="34"/>
      <c r="G70" s="34"/>
      <c r="H70" s="34"/>
      <c r="I70" s="34"/>
      <c r="J70" s="37">
        <v>7.13</v>
      </c>
      <c r="K70" s="37">
        <v>7.13</v>
      </c>
      <c r="L70" s="37">
        <v>7.31</v>
      </c>
      <c r="M70">
        <v>115.73</v>
      </c>
      <c r="N70">
        <v>272.02</v>
      </c>
      <c r="O70">
        <v>101.31</v>
      </c>
      <c r="P70">
        <v>6.54</v>
      </c>
      <c r="Q70">
        <v>43.28</v>
      </c>
      <c r="R70" s="93">
        <v>31.17</v>
      </c>
      <c r="S70" s="93">
        <v>31.17</v>
      </c>
      <c r="T70" s="93">
        <v>31.16</v>
      </c>
      <c r="U70">
        <v>7</v>
      </c>
      <c r="V70">
        <v>39.18</v>
      </c>
      <c r="W70">
        <v>7.53</v>
      </c>
      <c r="X70">
        <v>35.119999999999997</v>
      </c>
      <c r="Y70">
        <v>11.71</v>
      </c>
      <c r="Z70">
        <v>11.71</v>
      </c>
      <c r="AA70">
        <v>116.04</v>
      </c>
      <c r="AB70">
        <v>23.21</v>
      </c>
      <c r="AC70">
        <v>39.590000000000003</v>
      </c>
      <c r="AD70">
        <v>19.440000000000001</v>
      </c>
      <c r="AE70">
        <v>38</v>
      </c>
      <c r="AF70">
        <v>19</v>
      </c>
      <c r="AG70">
        <v>11.93</v>
      </c>
      <c r="AH70">
        <v>28.64</v>
      </c>
      <c r="AI70">
        <v>28.64</v>
      </c>
    </row>
    <row r="71" spans="1:35">
      <c r="A71" t="s">
        <v>113</v>
      </c>
      <c r="B71" s="34">
        <v>261.72000000000003</v>
      </c>
      <c r="C71" s="34">
        <v>87.24</v>
      </c>
      <c r="D71" s="93">
        <f t="shared" si="1"/>
        <v>90.75</v>
      </c>
      <c r="E71" s="34">
        <v>3.71</v>
      </c>
      <c r="F71" s="34"/>
      <c r="G71" s="34"/>
      <c r="H71" s="34"/>
      <c r="I71" s="34"/>
      <c r="J71" s="37">
        <v>6.06</v>
      </c>
      <c r="K71" s="37">
        <v>6.06</v>
      </c>
      <c r="L71" s="37">
        <v>6.2</v>
      </c>
      <c r="M71">
        <v>115.73</v>
      </c>
      <c r="N71">
        <v>272.02</v>
      </c>
      <c r="O71">
        <v>101.31</v>
      </c>
      <c r="P71">
        <v>6.54</v>
      </c>
      <c r="Q71">
        <v>43.28</v>
      </c>
      <c r="R71" s="93">
        <v>33</v>
      </c>
      <c r="S71" s="93">
        <v>24.75</v>
      </c>
      <c r="T71" s="93">
        <v>33</v>
      </c>
      <c r="U71">
        <v>7</v>
      </c>
      <c r="V71">
        <v>31.18</v>
      </c>
      <c r="W71">
        <v>7.9</v>
      </c>
      <c r="X71">
        <v>36.619999999999997</v>
      </c>
      <c r="Y71">
        <v>12.21</v>
      </c>
      <c r="Z71">
        <v>12.21</v>
      </c>
      <c r="AA71">
        <v>98.45</v>
      </c>
      <c r="AB71">
        <v>19.690000000000001</v>
      </c>
      <c r="AC71">
        <v>33</v>
      </c>
      <c r="AD71">
        <v>15.79</v>
      </c>
      <c r="AE71">
        <v>34</v>
      </c>
      <c r="AF71">
        <v>17</v>
      </c>
      <c r="AG71">
        <v>12.48</v>
      </c>
      <c r="AH71">
        <v>36.81</v>
      </c>
      <c r="AI71">
        <v>36.81</v>
      </c>
    </row>
    <row r="72" spans="1:35">
      <c r="A72" t="s">
        <v>114</v>
      </c>
      <c r="B72" s="34">
        <v>261.72000000000003</v>
      </c>
      <c r="C72" s="34">
        <v>87.24</v>
      </c>
      <c r="D72" s="93">
        <f t="shared" si="1"/>
        <v>80.849999999999994</v>
      </c>
      <c r="E72" s="34">
        <v>3.71</v>
      </c>
      <c r="F72" s="34"/>
      <c r="G72" s="34"/>
      <c r="H72" s="34"/>
      <c r="I72" s="34"/>
      <c r="J72" s="37">
        <v>5</v>
      </c>
      <c r="K72" s="37">
        <v>5</v>
      </c>
      <c r="L72" s="37">
        <v>5.13</v>
      </c>
      <c r="M72">
        <v>115.73</v>
      </c>
      <c r="N72">
        <v>272.02</v>
      </c>
      <c r="O72">
        <v>101.31</v>
      </c>
      <c r="P72">
        <v>6.54</v>
      </c>
      <c r="Q72">
        <v>43.41</v>
      </c>
      <c r="R72" s="93">
        <v>33</v>
      </c>
      <c r="S72" s="93">
        <v>14.85</v>
      </c>
      <c r="T72" s="93">
        <v>33</v>
      </c>
      <c r="U72">
        <v>7</v>
      </c>
      <c r="V72">
        <v>24.57</v>
      </c>
      <c r="W72">
        <v>7.9</v>
      </c>
      <c r="X72">
        <v>37.340000000000003</v>
      </c>
      <c r="Y72">
        <v>12.45</v>
      </c>
      <c r="Z72">
        <v>12.44</v>
      </c>
      <c r="AA72">
        <v>80.17</v>
      </c>
      <c r="AB72">
        <v>16.03</v>
      </c>
      <c r="AC72">
        <v>26.74</v>
      </c>
      <c r="AD72">
        <v>13.25</v>
      </c>
      <c r="AE72">
        <v>30</v>
      </c>
      <c r="AF72">
        <v>15</v>
      </c>
      <c r="AG72">
        <v>13.32</v>
      </c>
      <c r="AH72">
        <v>36.64</v>
      </c>
      <c r="AI72">
        <v>36.64</v>
      </c>
    </row>
    <row r="73" spans="1:35">
      <c r="A73" t="s">
        <v>115</v>
      </c>
      <c r="B73" s="34">
        <v>261.72000000000003</v>
      </c>
      <c r="C73" s="34">
        <v>87.24</v>
      </c>
      <c r="D73" s="93">
        <f t="shared" si="1"/>
        <v>63.009999999999991</v>
      </c>
      <c r="E73" s="34">
        <v>3.71</v>
      </c>
      <c r="F73" s="34"/>
      <c r="G73" s="34"/>
      <c r="H73" s="34"/>
      <c r="I73" s="34"/>
      <c r="J73" s="37">
        <v>4.08</v>
      </c>
      <c r="K73" s="37">
        <v>4.08</v>
      </c>
      <c r="L73" s="37">
        <v>4.18</v>
      </c>
      <c r="M73">
        <v>115.73</v>
      </c>
      <c r="N73">
        <v>272.02</v>
      </c>
      <c r="O73">
        <v>101.31</v>
      </c>
      <c r="P73">
        <v>5.46</v>
      </c>
      <c r="Q73">
        <v>43.25</v>
      </c>
      <c r="R73" s="93">
        <v>32.619999999999997</v>
      </c>
      <c r="S73" s="93">
        <v>8.65</v>
      </c>
      <c r="T73" s="93">
        <v>21.74</v>
      </c>
      <c r="U73">
        <v>7</v>
      </c>
      <c r="V73">
        <v>18.940000000000001</v>
      </c>
      <c r="W73">
        <v>7.9</v>
      </c>
      <c r="X73">
        <v>40.97</v>
      </c>
      <c r="Y73">
        <v>13.65</v>
      </c>
      <c r="Z73">
        <v>13.66</v>
      </c>
      <c r="AA73">
        <v>63.22</v>
      </c>
      <c r="AB73">
        <v>12.64</v>
      </c>
      <c r="AC73">
        <v>20.36</v>
      </c>
      <c r="AD73">
        <v>10.74</v>
      </c>
      <c r="AE73">
        <v>22.67</v>
      </c>
      <c r="AF73">
        <v>11.33</v>
      </c>
      <c r="AG73">
        <v>14.21</v>
      </c>
      <c r="AH73">
        <v>35.49</v>
      </c>
      <c r="AI73">
        <v>35.49</v>
      </c>
    </row>
    <row r="74" spans="1:35">
      <c r="A74" t="s">
        <v>116</v>
      </c>
      <c r="B74" s="34">
        <v>261.72000000000003</v>
      </c>
      <c r="C74" s="34">
        <v>87.24</v>
      </c>
      <c r="D74" s="93">
        <f t="shared" si="1"/>
        <v>39.11</v>
      </c>
      <c r="E74" s="34">
        <v>3.71</v>
      </c>
      <c r="F74" s="34"/>
      <c r="G74" s="34"/>
      <c r="H74" s="34"/>
      <c r="I74" s="34"/>
      <c r="J74" s="37">
        <v>3.22</v>
      </c>
      <c r="K74" s="37">
        <v>3.22</v>
      </c>
      <c r="L74" s="37">
        <v>3.3</v>
      </c>
      <c r="M74">
        <v>115.73</v>
      </c>
      <c r="N74">
        <v>272.02</v>
      </c>
      <c r="O74">
        <v>101.31</v>
      </c>
      <c r="P74">
        <v>5.46</v>
      </c>
      <c r="Q74">
        <v>43.32</v>
      </c>
      <c r="R74" s="93">
        <v>24</v>
      </c>
      <c r="S74" s="93">
        <v>2.67</v>
      </c>
      <c r="T74" s="93">
        <v>12.44</v>
      </c>
      <c r="U74">
        <v>7</v>
      </c>
      <c r="V74">
        <v>13.89</v>
      </c>
      <c r="W74">
        <v>7.9</v>
      </c>
      <c r="X74">
        <v>41.12</v>
      </c>
      <c r="Y74">
        <v>13.71</v>
      </c>
      <c r="Z74">
        <v>13.71</v>
      </c>
      <c r="AA74">
        <v>47.03</v>
      </c>
      <c r="AB74">
        <v>9.4</v>
      </c>
      <c r="AC74">
        <v>14.35</v>
      </c>
      <c r="AD74">
        <v>8.4</v>
      </c>
      <c r="AE74">
        <v>14.67</v>
      </c>
      <c r="AF74">
        <v>7.33</v>
      </c>
      <c r="AG74">
        <v>15.22</v>
      </c>
      <c r="AH74">
        <v>34.159999999999997</v>
      </c>
      <c r="AI74">
        <v>34.159999999999997</v>
      </c>
    </row>
    <row r="75" spans="1:35">
      <c r="A75" t="s">
        <v>117</v>
      </c>
      <c r="B75" s="34">
        <v>261.72000000000003</v>
      </c>
      <c r="C75" s="34">
        <v>87.24</v>
      </c>
      <c r="D75" s="93">
        <f t="shared" si="1"/>
        <v>0</v>
      </c>
      <c r="E75" s="34">
        <v>3.71</v>
      </c>
      <c r="F75" s="34"/>
      <c r="G75" s="34"/>
      <c r="H75" s="34"/>
      <c r="I75" s="34"/>
      <c r="J75" s="37">
        <v>2.4300000000000002</v>
      </c>
      <c r="K75" s="37">
        <v>2.4300000000000002</v>
      </c>
      <c r="L75" s="37">
        <v>2.5</v>
      </c>
      <c r="M75">
        <v>115.73</v>
      </c>
      <c r="N75">
        <v>272.02</v>
      </c>
      <c r="O75">
        <v>101.31</v>
      </c>
      <c r="P75">
        <v>6.86</v>
      </c>
      <c r="Q75">
        <v>43.32</v>
      </c>
      <c r="R75" s="93">
        <v>0</v>
      </c>
      <c r="S75" s="93">
        <v>0</v>
      </c>
      <c r="T75" s="93">
        <v>0</v>
      </c>
      <c r="U75">
        <v>7.31</v>
      </c>
      <c r="V75">
        <v>9.85</v>
      </c>
      <c r="W75">
        <v>8.2799999999999994</v>
      </c>
      <c r="X75">
        <v>41.62</v>
      </c>
      <c r="Y75">
        <v>13.88</v>
      </c>
      <c r="Z75">
        <v>13.87</v>
      </c>
      <c r="AA75">
        <v>33.44</v>
      </c>
      <c r="AB75">
        <v>6.69</v>
      </c>
      <c r="AC75">
        <v>9.1999999999999993</v>
      </c>
      <c r="AD75">
        <v>6.3</v>
      </c>
      <c r="AE75">
        <v>10</v>
      </c>
      <c r="AF75">
        <v>5</v>
      </c>
      <c r="AG75">
        <v>16.02</v>
      </c>
      <c r="AH75">
        <v>32.979999999999997</v>
      </c>
      <c r="AI75">
        <v>32.979999999999997</v>
      </c>
    </row>
    <row r="76" spans="1:35">
      <c r="A76" t="s">
        <v>118</v>
      </c>
      <c r="B76" s="34">
        <v>261.72000000000003</v>
      </c>
      <c r="C76" s="34">
        <v>87.24</v>
      </c>
      <c r="D76" s="93">
        <f t="shared" si="1"/>
        <v>0</v>
      </c>
      <c r="E76" s="34">
        <v>3.71</v>
      </c>
      <c r="F76" s="34"/>
      <c r="G76" s="34"/>
      <c r="H76" s="34"/>
      <c r="I76" s="34"/>
      <c r="J76" s="37">
        <v>1.81</v>
      </c>
      <c r="K76" s="37">
        <v>1.81</v>
      </c>
      <c r="L76" s="37">
        <v>1.86</v>
      </c>
      <c r="M76">
        <v>115.73</v>
      </c>
      <c r="N76">
        <v>272.02</v>
      </c>
      <c r="O76">
        <v>101.31</v>
      </c>
      <c r="P76">
        <v>6.86</v>
      </c>
      <c r="Q76">
        <v>43.32</v>
      </c>
      <c r="R76" s="93">
        <v>0</v>
      </c>
      <c r="S76" s="93">
        <v>0</v>
      </c>
      <c r="T76" s="93">
        <v>0</v>
      </c>
      <c r="U76">
        <v>7.31</v>
      </c>
      <c r="V76">
        <v>6.18</v>
      </c>
      <c r="W76">
        <v>8.2799999999999994</v>
      </c>
      <c r="X76">
        <v>44.63</v>
      </c>
      <c r="Y76">
        <v>14.88</v>
      </c>
      <c r="Z76">
        <v>14.86</v>
      </c>
      <c r="AA76">
        <v>21.08</v>
      </c>
      <c r="AB76">
        <v>4.22</v>
      </c>
      <c r="AC76">
        <v>5.31</v>
      </c>
      <c r="AD76">
        <v>4.53</v>
      </c>
      <c r="AE76">
        <v>8</v>
      </c>
      <c r="AF76">
        <v>4</v>
      </c>
      <c r="AG76">
        <v>16.489999999999998</v>
      </c>
      <c r="AH76">
        <v>56.87</v>
      </c>
      <c r="AI76">
        <v>56.87</v>
      </c>
    </row>
    <row r="77" spans="1:35">
      <c r="A77" t="s">
        <v>119</v>
      </c>
      <c r="B77" s="34">
        <v>261.72000000000003</v>
      </c>
      <c r="C77" s="34">
        <v>87.24</v>
      </c>
      <c r="D77" s="93">
        <f t="shared" si="1"/>
        <v>0</v>
      </c>
      <c r="E77" s="34">
        <v>3.71</v>
      </c>
      <c r="F77" s="34"/>
      <c r="G77" s="34"/>
      <c r="H77" s="34"/>
      <c r="I77" s="34"/>
      <c r="J77" s="37">
        <v>1.25</v>
      </c>
      <c r="K77" s="37">
        <v>1.25</v>
      </c>
      <c r="L77" s="37">
        <v>1.28</v>
      </c>
      <c r="M77">
        <v>115.73</v>
      </c>
      <c r="N77">
        <v>272.02</v>
      </c>
      <c r="O77">
        <v>101.31</v>
      </c>
      <c r="P77">
        <v>6.86</v>
      </c>
      <c r="Q77">
        <v>43.36</v>
      </c>
      <c r="R77" s="93">
        <v>0</v>
      </c>
      <c r="S77" s="93">
        <v>0</v>
      </c>
      <c r="T77" s="93">
        <v>0</v>
      </c>
      <c r="U77">
        <v>7.31</v>
      </c>
      <c r="V77">
        <v>3.14</v>
      </c>
      <c r="W77">
        <v>8.2799999999999994</v>
      </c>
      <c r="X77">
        <v>48.49</v>
      </c>
      <c r="Y77">
        <v>16.16</v>
      </c>
      <c r="Z77">
        <v>16.16</v>
      </c>
      <c r="AA77">
        <v>13.49</v>
      </c>
      <c r="AB77">
        <v>2.7</v>
      </c>
      <c r="AC77">
        <v>2.64</v>
      </c>
      <c r="AD77">
        <v>3.64</v>
      </c>
      <c r="AE77">
        <v>5.33</v>
      </c>
      <c r="AF77">
        <v>2.67</v>
      </c>
      <c r="AG77">
        <v>15.77</v>
      </c>
      <c r="AH77">
        <v>56.15</v>
      </c>
      <c r="AI77">
        <v>56.15</v>
      </c>
    </row>
    <row r="78" spans="1:35">
      <c r="A78" t="s">
        <v>120</v>
      </c>
      <c r="B78" s="34">
        <v>261.72000000000003</v>
      </c>
      <c r="C78" s="34">
        <v>87.24</v>
      </c>
      <c r="D78" s="93">
        <f t="shared" si="1"/>
        <v>0</v>
      </c>
      <c r="E78" s="34">
        <v>3.71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115.73</v>
      </c>
      <c r="N78">
        <v>272.02</v>
      </c>
      <c r="O78">
        <v>101.31</v>
      </c>
      <c r="P78">
        <v>6.86</v>
      </c>
      <c r="Q78">
        <v>43.27</v>
      </c>
      <c r="R78" s="93">
        <v>0</v>
      </c>
      <c r="S78" s="93">
        <v>0</v>
      </c>
      <c r="T78" s="93">
        <v>0</v>
      </c>
      <c r="U78">
        <v>7.31</v>
      </c>
      <c r="V78">
        <v>1.32</v>
      </c>
      <c r="W78">
        <v>8.2799999999999994</v>
      </c>
      <c r="X78">
        <v>48.85</v>
      </c>
      <c r="Y78">
        <v>16.28</v>
      </c>
      <c r="Z78">
        <v>16.29</v>
      </c>
      <c r="AA78">
        <v>7.59</v>
      </c>
      <c r="AB78">
        <v>1.52</v>
      </c>
      <c r="AC78">
        <v>0.83</v>
      </c>
      <c r="AD78">
        <v>2.4500000000000002</v>
      </c>
      <c r="AE78">
        <v>3.33</v>
      </c>
      <c r="AF78">
        <v>1.67</v>
      </c>
      <c r="AG78">
        <v>15.77</v>
      </c>
      <c r="AH78">
        <v>53.83</v>
      </c>
      <c r="AI78">
        <v>53.83</v>
      </c>
    </row>
    <row r="79" spans="1:35">
      <c r="A79" t="s">
        <v>121</v>
      </c>
      <c r="B79" s="34">
        <v>261.72000000000003</v>
      </c>
      <c r="C79" s="34">
        <v>87.24</v>
      </c>
      <c r="D79" s="93">
        <f t="shared" si="1"/>
        <v>0</v>
      </c>
      <c r="E79" s="34">
        <v>3.71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115.73</v>
      </c>
      <c r="N79">
        <v>272.02</v>
      </c>
      <c r="O79">
        <v>101.31</v>
      </c>
      <c r="P79">
        <v>7.24</v>
      </c>
      <c r="Q79">
        <v>43.28</v>
      </c>
      <c r="R79" s="93">
        <v>0</v>
      </c>
      <c r="S79" s="93">
        <v>0</v>
      </c>
      <c r="T79" s="93">
        <v>0</v>
      </c>
      <c r="U79">
        <v>7.69</v>
      </c>
      <c r="V79">
        <v>0.31</v>
      </c>
      <c r="W79">
        <v>8.1</v>
      </c>
      <c r="X79">
        <v>105.08</v>
      </c>
      <c r="Y79">
        <v>35.03</v>
      </c>
      <c r="Z79">
        <v>35.03</v>
      </c>
      <c r="AA79">
        <v>3.38</v>
      </c>
      <c r="AB79">
        <v>0.67</v>
      </c>
      <c r="AC79">
        <v>0.03</v>
      </c>
      <c r="AD79">
        <v>1.31</v>
      </c>
      <c r="AE79">
        <v>1.33</v>
      </c>
      <c r="AF79">
        <v>0.67</v>
      </c>
      <c r="AG79">
        <v>15.53</v>
      </c>
      <c r="AH79">
        <v>71.180000000000007</v>
      </c>
      <c r="AI79">
        <v>71.180000000000007</v>
      </c>
    </row>
    <row r="80" spans="1:35">
      <c r="A80" t="s">
        <v>122</v>
      </c>
      <c r="B80" s="34">
        <v>261.72000000000003</v>
      </c>
      <c r="C80" s="34">
        <v>87.24</v>
      </c>
      <c r="D80" s="93">
        <f t="shared" si="1"/>
        <v>0</v>
      </c>
      <c r="E80" s="34">
        <v>3.71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115.73</v>
      </c>
      <c r="N80">
        <v>272.02</v>
      </c>
      <c r="O80">
        <v>101.31</v>
      </c>
      <c r="P80">
        <v>7.24</v>
      </c>
      <c r="Q80">
        <v>43.33</v>
      </c>
      <c r="R80" s="93">
        <v>0</v>
      </c>
      <c r="S80" s="93">
        <v>0</v>
      </c>
      <c r="T80" s="93">
        <v>0</v>
      </c>
      <c r="U80">
        <v>7.69</v>
      </c>
      <c r="V80">
        <v>0</v>
      </c>
      <c r="W80">
        <v>8.1</v>
      </c>
      <c r="X80">
        <v>104.65</v>
      </c>
      <c r="Y80">
        <v>34.880000000000003</v>
      </c>
      <c r="Z80">
        <v>34.9</v>
      </c>
      <c r="AA80">
        <v>0.84</v>
      </c>
      <c r="AB80">
        <v>0.17</v>
      </c>
      <c r="AC80">
        <v>0</v>
      </c>
      <c r="AD80">
        <v>0.18</v>
      </c>
      <c r="AE80">
        <v>0</v>
      </c>
      <c r="AF80">
        <v>0</v>
      </c>
      <c r="AG80">
        <v>33.409999999999997</v>
      </c>
      <c r="AH80">
        <v>70.16</v>
      </c>
      <c r="AI80">
        <v>70.16</v>
      </c>
    </row>
    <row r="81" spans="1:35">
      <c r="A81" t="s">
        <v>123</v>
      </c>
      <c r="B81" s="34">
        <v>261.72000000000003</v>
      </c>
      <c r="C81" s="34">
        <v>87.24</v>
      </c>
      <c r="D81" s="93">
        <f t="shared" si="1"/>
        <v>0</v>
      </c>
      <c r="E81" s="34">
        <v>3.71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115.73</v>
      </c>
      <c r="N81">
        <v>272.02</v>
      </c>
      <c r="O81">
        <v>101.31</v>
      </c>
      <c r="P81">
        <v>7.24</v>
      </c>
      <c r="Q81">
        <v>43.37</v>
      </c>
      <c r="R81" s="93">
        <v>0</v>
      </c>
      <c r="S81" s="93">
        <v>0</v>
      </c>
      <c r="T81" s="93">
        <v>0</v>
      </c>
      <c r="U81">
        <v>7.69</v>
      </c>
      <c r="V81">
        <v>0</v>
      </c>
      <c r="W81">
        <v>8.1</v>
      </c>
      <c r="X81">
        <v>104.1</v>
      </c>
      <c r="Y81">
        <v>34.700000000000003</v>
      </c>
      <c r="Z81">
        <v>34.69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32.76</v>
      </c>
      <c r="AH81">
        <v>68.040000000000006</v>
      </c>
      <c r="AI81">
        <v>68.040000000000006</v>
      </c>
    </row>
    <row r="82" spans="1:35">
      <c r="A82" t="s">
        <v>124</v>
      </c>
      <c r="B82" s="34">
        <v>261.72000000000003</v>
      </c>
      <c r="C82" s="34">
        <v>87.24</v>
      </c>
      <c r="D82" s="93">
        <f t="shared" si="1"/>
        <v>0</v>
      </c>
      <c r="E82" s="34">
        <v>3.71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115.73</v>
      </c>
      <c r="N82">
        <v>272.02</v>
      </c>
      <c r="O82">
        <v>101.31</v>
      </c>
      <c r="P82">
        <v>7.24</v>
      </c>
      <c r="Q82">
        <v>31.14</v>
      </c>
      <c r="R82" s="93">
        <v>0</v>
      </c>
      <c r="S82" s="93">
        <v>0</v>
      </c>
      <c r="T82" s="93">
        <v>0</v>
      </c>
      <c r="U82">
        <v>7.69</v>
      </c>
      <c r="V82">
        <v>0</v>
      </c>
      <c r="W82">
        <v>8.1</v>
      </c>
      <c r="X82">
        <v>103.45</v>
      </c>
      <c r="Y82">
        <v>34.479999999999997</v>
      </c>
      <c r="Z82">
        <v>34.49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32.64</v>
      </c>
      <c r="AH82">
        <v>66.13</v>
      </c>
      <c r="AI82">
        <v>66.13</v>
      </c>
    </row>
    <row r="83" spans="1:35">
      <c r="A83" t="s">
        <v>125</v>
      </c>
      <c r="B83" s="34">
        <v>261.72000000000003</v>
      </c>
      <c r="C83" s="34">
        <v>87.24</v>
      </c>
      <c r="D83" s="93">
        <f t="shared" si="1"/>
        <v>0</v>
      </c>
      <c r="E83" s="34">
        <v>3.71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115.73</v>
      </c>
      <c r="N83">
        <v>272.02</v>
      </c>
      <c r="O83">
        <v>101.31</v>
      </c>
      <c r="P83">
        <v>7.24</v>
      </c>
      <c r="Q83">
        <v>31.6</v>
      </c>
      <c r="R83" s="93">
        <v>0</v>
      </c>
      <c r="S83" s="93">
        <v>0</v>
      </c>
      <c r="T83" s="93">
        <v>0</v>
      </c>
      <c r="U83">
        <v>7.69</v>
      </c>
      <c r="V83">
        <v>0</v>
      </c>
      <c r="W83">
        <v>7.9</v>
      </c>
      <c r="X83">
        <v>102.68</v>
      </c>
      <c r="Y83">
        <v>34.229999999999997</v>
      </c>
      <c r="Z83">
        <v>34.22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31.9</v>
      </c>
      <c r="AH83">
        <v>61.33</v>
      </c>
      <c r="AI83">
        <v>61.33</v>
      </c>
    </row>
    <row r="84" spans="1:35">
      <c r="A84" t="s">
        <v>126</v>
      </c>
      <c r="B84" s="34">
        <v>261.72000000000003</v>
      </c>
      <c r="C84" s="34">
        <v>87.24</v>
      </c>
      <c r="D84" s="93">
        <f t="shared" si="1"/>
        <v>0</v>
      </c>
      <c r="E84" s="34">
        <v>3.71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115.73</v>
      </c>
      <c r="N84">
        <v>272.02</v>
      </c>
      <c r="O84">
        <v>101.31</v>
      </c>
      <c r="P84">
        <v>7.24</v>
      </c>
      <c r="Q84">
        <v>32.33</v>
      </c>
      <c r="R84" s="93">
        <v>0</v>
      </c>
      <c r="S84" s="93">
        <v>0</v>
      </c>
      <c r="T84" s="93">
        <v>0</v>
      </c>
      <c r="U84">
        <v>7.69</v>
      </c>
      <c r="V84">
        <v>0</v>
      </c>
      <c r="W84">
        <v>7.9</v>
      </c>
      <c r="X84">
        <v>102.19</v>
      </c>
      <c r="Y84">
        <v>34.06</v>
      </c>
      <c r="Z84">
        <v>34.07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31.63</v>
      </c>
      <c r="AH84">
        <v>57.29</v>
      </c>
      <c r="AI84">
        <v>57.29</v>
      </c>
    </row>
    <row r="85" spans="1:35">
      <c r="A85" t="s">
        <v>127</v>
      </c>
      <c r="B85" s="34">
        <v>261.72000000000003</v>
      </c>
      <c r="C85" s="34">
        <v>87.24</v>
      </c>
      <c r="D85" s="93">
        <f t="shared" si="1"/>
        <v>0</v>
      </c>
      <c r="E85" s="34">
        <v>3.71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115.73</v>
      </c>
      <c r="N85">
        <v>272.02</v>
      </c>
      <c r="O85">
        <v>101.31</v>
      </c>
      <c r="P85">
        <v>7.24</v>
      </c>
      <c r="Q85">
        <v>32.799999999999997</v>
      </c>
      <c r="R85" s="93">
        <v>0</v>
      </c>
      <c r="S85" s="93">
        <v>0</v>
      </c>
      <c r="T85" s="93">
        <v>0</v>
      </c>
      <c r="U85">
        <v>7.69</v>
      </c>
      <c r="V85">
        <v>0</v>
      </c>
      <c r="W85">
        <v>8.93</v>
      </c>
      <c r="X85">
        <v>100.79</v>
      </c>
      <c r="Y85">
        <v>33.6</v>
      </c>
      <c r="Z85">
        <v>33.6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31.09</v>
      </c>
      <c r="AH85">
        <v>52.76</v>
      </c>
      <c r="AI85">
        <v>52.76</v>
      </c>
    </row>
    <row r="86" spans="1:35">
      <c r="A86" t="s">
        <v>128</v>
      </c>
      <c r="B86" s="34">
        <v>261.72000000000003</v>
      </c>
      <c r="C86" s="34">
        <v>87.24</v>
      </c>
      <c r="D86" s="93">
        <f t="shared" si="1"/>
        <v>0</v>
      </c>
      <c r="E86" s="34">
        <v>3.71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115.73</v>
      </c>
      <c r="N86">
        <v>272.02</v>
      </c>
      <c r="O86">
        <v>101.31</v>
      </c>
      <c r="P86">
        <v>7.24</v>
      </c>
      <c r="Q86">
        <v>16.079999999999998</v>
      </c>
      <c r="R86" s="93">
        <v>0</v>
      </c>
      <c r="S86" s="93">
        <v>0</v>
      </c>
      <c r="T86" s="93">
        <v>0</v>
      </c>
      <c r="U86">
        <v>7.69</v>
      </c>
      <c r="V86">
        <v>0</v>
      </c>
      <c r="W86">
        <v>8.93</v>
      </c>
      <c r="X86">
        <v>99.07</v>
      </c>
      <c r="Y86">
        <v>33.020000000000003</v>
      </c>
      <c r="Z86">
        <v>33.04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30.56</v>
      </c>
      <c r="AH86">
        <v>48.58</v>
      </c>
      <c r="AI86">
        <v>48.58</v>
      </c>
    </row>
    <row r="87" spans="1:35">
      <c r="A87" t="s">
        <v>129</v>
      </c>
      <c r="B87" s="34">
        <v>261.72000000000003</v>
      </c>
      <c r="C87" s="34">
        <v>87.24</v>
      </c>
      <c r="D87" s="93">
        <f t="shared" si="1"/>
        <v>0</v>
      </c>
      <c r="E87" s="34">
        <v>3.71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115.73</v>
      </c>
      <c r="N87">
        <v>272.02</v>
      </c>
      <c r="O87">
        <v>101.31</v>
      </c>
      <c r="P87">
        <v>7.01</v>
      </c>
      <c r="Q87">
        <v>16.98</v>
      </c>
      <c r="R87" s="93">
        <v>0</v>
      </c>
      <c r="S87" s="93">
        <v>0</v>
      </c>
      <c r="T87" s="93">
        <v>0</v>
      </c>
      <c r="U87">
        <v>7.69</v>
      </c>
      <c r="V87">
        <v>0</v>
      </c>
      <c r="W87">
        <v>8.65</v>
      </c>
      <c r="X87">
        <v>97.21</v>
      </c>
      <c r="Y87">
        <v>32.4</v>
      </c>
      <c r="Z87">
        <v>32.42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29.91</v>
      </c>
      <c r="AH87">
        <v>60.21</v>
      </c>
      <c r="AI87">
        <v>60.21</v>
      </c>
    </row>
    <row r="88" spans="1:35">
      <c r="A88" t="s">
        <v>130</v>
      </c>
      <c r="B88" s="34">
        <v>261.72000000000003</v>
      </c>
      <c r="C88" s="34">
        <v>87.24</v>
      </c>
      <c r="D88" s="93">
        <f t="shared" si="1"/>
        <v>0</v>
      </c>
      <c r="E88" s="34">
        <v>3.71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115.73</v>
      </c>
      <c r="N88">
        <v>272.02</v>
      </c>
      <c r="O88">
        <v>101.31</v>
      </c>
      <c r="P88">
        <v>7.01</v>
      </c>
      <c r="Q88">
        <v>17.940000000000001</v>
      </c>
      <c r="R88" s="93">
        <v>0</v>
      </c>
      <c r="S88" s="93">
        <v>0</v>
      </c>
      <c r="T88" s="93">
        <v>0</v>
      </c>
      <c r="U88">
        <v>7.69</v>
      </c>
      <c r="V88">
        <v>0</v>
      </c>
      <c r="W88">
        <v>8.65</v>
      </c>
      <c r="X88">
        <v>95.09</v>
      </c>
      <c r="Y88">
        <v>31.7</v>
      </c>
      <c r="Z88">
        <v>31.69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29.38</v>
      </c>
      <c r="AH88">
        <v>59.64</v>
      </c>
      <c r="AI88">
        <v>59.64</v>
      </c>
    </row>
    <row r="89" spans="1:35">
      <c r="A89" t="s">
        <v>131</v>
      </c>
      <c r="B89" s="34">
        <v>261.72000000000003</v>
      </c>
      <c r="C89" s="34">
        <v>87.24</v>
      </c>
      <c r="D89" s="93">
        <f t="shared" si="1"/>
        <v>0</v>
      </c>
      <c r="E89" s="34">
        <v>3.71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115.73</v>
      </c>
      <c r="N89">
        <v>272.02</v>
      </c>
      <c r="O89">
        <v>101.31</v>
      </c>
      <c r="P89">
        <v>7.01</v>
      </c>
      <c r="Q89">
        <v>18.329999999999998</v>
      </c>
      <c r="R89" s="93">
        <v>0</v>
      </c>
      <c r="S89" s="93">
        <v>0</v>
      </c>
      <c r="T89" s="93">
        <v>0</v>
      </c>
      <c r="U89">
        <v>7.69</v>
      </c>
      <c r="V89">
        <v>0</v>
      </c>
      <c r="W89">
        <v>8.65</v>
      </c>
      <c r="X89">
        <v>92.77</v>
      </c>
      <c r="Y89">
        <v>30.92</v>
      </c>
      <c r="Z89">
        <v>30.92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31.09</v>
      </c>
      <c r="AH89">
        <v>58.28</v>
      </c>
      <c r="AI89">
        <v>58.28</v>
      </c>
    </row>
    <row r="90" spans="1:35">
      <c r="A90" t="s">
        <v>132</v>
      </c>
      <c r="B90" s="34">
        <v>261.72000000000003</v>
      </c>
      <c r="C90" s="34">
        <v>87.24</v>
      </c>
      <c r="D90" s="93">
        <f t="shared" si="1"/>
        <v>0</v>
      </c>
      <c r="E90" s="34">
        <v>3.71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115.73</v>
      </c>
      <c r="N90">
        <v>272.02</v>
      </c>
      <c r="O90">
        <v>101.31</v>
      </c>
      <c r="P90">
        <v>7.01</v>
      </c>
      <c r="Q90">
        <v>19.2</v>
      </c>
      <c r="R90" s="93">
        <v>0</v>
      </c>
      <c r="S90" s="93">
        <v>0</v>
      </c>
      <c r="T90" s="93">
        <v>0</v>
      </c>
      <c r="U90">
        <v>7.69</v>
      </c>
      <c r="V90">
        <v>0</v>
      </c>
      <c r="W90">
        <v>8.65</v>
      </c>
      <c r="X90">
        <v>90.25</v>
      </c>
      <c r="Y90">
        <v>30.08</v>
      </c>
      <c r="Z90">
        <v>30.08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29.86</v>
      </c>
      <c r="AH90">
        <v>55.63</v>
      </c>
      <c r="AI90">
        <v>55.63</v>
      </c>
    </row>
    <row r="91" spans="1:35">
      <c r="A91" t="s">
        <v>133</v>
      </c>
      <c r="B91" s="34">
        <v>261.72000000000003</v>
      </c>
      <c r="C91" s="34">
        <v>87.24</v>
      </c>
      <c r="D91" s="93">
        <f t="shared" si="1"/>
        <v>0</v>
      </c>
      <c r="E91" s="34">
        <v>3.71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115.73</v>
      </c>
      <c r="N91">
        <v>272.02</v>
      </c>
      <c r="O91">
        <v>101.31</v>
      </c>
      <c r="P91">
        <v>7.24</v>
      </c>
      <c r="Q91">
        <v>20.420000000000002</v>
      </c>
      <c r="R91" s="93">
        <v>0</v>
      </c>
      <c r="S91" s="93">
        <v>0</v>
      </c>
      <c r="T91" s="93">
        <v>0</v>
      </c>
      <c r="U91">
        <v>7.47</v>
      </c>
      <c r="V91">
        <v>0</v>
      </c>
      <c r="W91">
        <v>8.51</v>
      </c>
      <c r="X91">
        <v>87.64</v>
      </c>
      <c r="Y91">
        <v>29.21</v>
      </c>
      <c r="Z91">
        <v>29.22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28.65</v>
      </c>
      <c r="AH91">
        <v>52.96</v>
      </c>
      <c r="AI91">
        <v>52.96</v>
      </c>
    </row>
    <row r="92" spans="1:35">
      <c r="A92" t="s">
        <v>134</v>
      </c>
      <c r="B92" s="34">
        <v>261.72000000000003</v>
      </c>
      <c r="C92" s="34">
        <v>87.24</v>
      </c>
      <c r="D92" s="93">
        <f t="shared" si="1"/>
        <v>0</v>
      </c>
      <c r="E92" s="34">
        <v>3.71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115.73</v>
      </c>
      <c r="N92">
        <v>272.02</v>
      </c>
      <c r="O92">
        <v>101.31</v>
      </c>
      <c r="P92">
        <v>7.24</v>
      </c>
      <c r="Q92">
        <v>21.36</v>
      </c>
      <c r="R92" s="93">
        <v>0</v>
      </c>
      <c r="S92" s="93">
        <v>0</v>
      </c>
      <c r="T92" s="93">
        <v>0</v>
      </c>
      <c r="U92">
        <v>7.47</v>
      </c>
      <c r="V92">
        <v>0</v>
      </c>
      <c r="W92">
        <v>8.51</v>
      </c>
      <c r="X92">
        <v>97.81</v>
      </c>
      <c r="Y92">
        <v>32.6</v>
      </c>
      <c r="Z92">
        <v>32.61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27.2</v>
      </c>
      <c r="AH92">
        <v>66.87</v>
      </c>
      <c r="AI92">
        <v>66.87</v>
      </c>
    </row>
    <row r="93" spans="1:35">
      <c r="A93" t="s">
        <v>135</v>
      </c>
      <c r="B93" s="34">
        <v>261.72000000000003</v>
      </c>
      <c r="C93" s="34">
        <v>87.24</v>
      </c>
      <c r="D93" s="93">
        <f t="shared" si="1"/>
        <v>0</v>
      </c>
      <c r="E93" s="34">
        <v>3.74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115.73</v>
      </c>
      <c r="N93">
        <v>272.02</v>
      </c>
      <c r="O93">
        <v>101.31</v>
      </c>
      <c r="P93">
        <v>7.24</v>
      </c>
      <c r="Q93">
        <v>15.53</v>
      </c>
      <c r="R93" s="93">
        <v>0</v>
      </c>
      <c r="S93" s="93">
        <v>0</v>
      </c>
      <c r="T93" s="93">
        <v>0</v>
      </c>
      <c r="U93">
        <v>7.47</v>
      </c>
      <c r="V93">
        <v>0</v>
      </c>
      <c r="W93">
        <v>8.51</v>
      </c>
      <c r="X93">
        <v>96.59</v>
      </c>
      <c r="Y93">
        <v>32.200000000000003</v>
      </c>
      <c r="Z93">
        <v>32.19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29.43</v>
      </c>
      <c r="AH93">
        <v>66.31</v>
      </c>
      <c r="AI93">
        <v>66.31</v>
      </c>
    </row>
    <row r="94" spans="1:35">
      <c r="A94" t="s">
        <v>136</v>
      </c>
      <c r="B94" s="34">
        <v>261.72000000000003</v>
      </c>
      <c r="C94" s="34">
        <v>87.24</v>
      </c>
      <c r="D94" s="93">
        <f t="shared" si="1"/>
        <v>0</v>
      </c>
      <c r="E94" s="34">
        <v>3.74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115.73</v>
      </c>
      <c r="N94">
        <v>272.02</v>
      </c>
      <c r="O94">
        <v>101.31</v>
      </c>
      <c r="P94">
        <v>7.24</v>
      </c>
      <c r="Q94">
        <v>16.5</v>
      </c>
      <c r="R94" s="93">
        <v>0</v>
      </c>
      <c r="S94" s="93">
        <v>0</v>
      </c>
      <c r="T94" s="93">
        <v>0</v>
      </c>
      <c r="U94">
        <v>7.47</v>
      </c>
      <c r="V94">
        <v>0</v>
      </c>
      <c r="W94">
        <v>8.51</v>
      </c>
      <c r="X94">
        <v>94.26</v>
      </c>
      <c r="Y94">
        <v>31.42</v>
      </c>
      <c r="Z94">
        <v>31.43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28.91</v>
      </c>
      <c r="AH94">
        <v>64.95</v>
      </c>
      <c r="AI94">
        <v>64.95</v>
      </c>
    </row>
    <row r="95" spans="1:35">
      <c r="A95" t="s">
        <v>137</v>
      </c>
      <c r="B95" s="34">
        <v>261.72000000000003</v>
      </c>
      <c r="C95" s="34">
        <v>87.24</v>
      </c>
      <c r="D95" s="93">
        <f t="shared" si="1"/>
        <v>0</v>
      </c>
      <c r="E95" s="34">
        <v>3.74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115.73</v>
      </c>
      <c r="N95">
        <v>272.02</v>
      </c>
      <c r="O95">
        <v>101.31</v>
      </c>
      <c r="P95">
        <v>7.24</v>
      </c>
      <c r="Q95">
        <v>17.739999999999998</v>
      </c>
      <c r="R95" s="93">
        <v>0</v>
      </c>
      <c r="S95" s="93">
        <v>0</v>
      </c>
      <c r="T95" s="93">
        <v>0</v>
      </c>
      <c r="U95">
        <v>7.47</v>
      </c>
      <c r="V95">
        <v>0</v>
      </c>
      <c r="W95">
        <v>8.51</v>
      </c>
      <c r="X95">
        <v>91.75</v>
      </c>
      <c r="Y95">
        <v>30.58</v>
      </c>
      <c r="Z95">
        <v>30.58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28.86</v>
      </c>
      <c r="AH95">
        <v>62.3</v>
      </c>
      <c r="AI95">
        <v>62.3</v>
      </c>
    </row>
    <row r="96" spans="1:35">
      <c r="A96" t="s">
        <v>138</v>
      </c>
      <c r="B96" s="34">
        <v>261.72000000000003</v>
      </c>
      <c r="C96" s="34">
        <v>87.24</v>
      </c>
      <c r="D96" s="93">
        <f t="shared" si="1"/>
        <v>0</v>
      </c>
      <c r="E96" s="34">
        <v>3.74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115.73</v>
      </c>
      <c r="N96">
        <v>272.02</v>
      </c>
      <c r="O96">
        <v>101.31</v>
      </c>
      <c r="P96">
        <v>7.24</v>
      </c>
      <c r="Q96">
        <v>19.32</v>
      </c>
      <c r="R96" s="93">
        <v>0</v>
      </c>
      <c r="S96" s="93">
        <v>0</v>
      </c>
      <c r="T96" s="93">
        <v>0</v>
      </c>
      <c r="U96">
        <v>7.47</v>
      </c>
      <c r="V96">
        <v>0</v>
      </c>
      <c r="W96">
        <v>8.51</v>
      </c>
      <c r="X96">
        <v>89.14</v>
      </c>
      <c r="Y96">
        <v>29.71</v>
      </c>
      <c r="Z96">
        <v>29.72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28.38</v>
      </c>
      <c r="AH96">
        <v>59.63</v>
      </c>
      <c r="AI96">
        <v>59.63</v>
      </c>
    </row>
    <row r="97" spans="1:50">
      <c r="A97" t="s">
        <v>139</v>
      </c>
      <c r="B97" s="34">
        <v>261.72000000000003</v>
      </c>
      <c r="C97" s="34">
        <v>87.24</v>
      </c>
      <c r="D97" s="93">
        <f t="shared" si="1"/>
        <v>0</v>
      </c>
      <c r="E97" s="34">
        <v>3.74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115.73</v>
      </c>
      <c r="N97">
        <v>272.02</v>
      </c>
      <c r="O97">
        <v>101.31</v>
      </c>
      <c r="P97">
        <v>7.24</v>
      </c>
      <c r="Q97">
        <v>40.15</v>
      </c>
      <c r="R97" s="93">
        <v>0</v>
      </c>
      <c r="S97" s="93">
        <v>0</v>
      </c>
      <c r="T97" s="93">
        <v>0</v>
      </c>
      <c r="U97">
        <v>7.47</v>
      </c>
      <c r="V97">
        <v>0</v>
      </c>
      <c r="W97">
        <v>8.51</v>
      </c>
      <c r="X97">
        <v>86.32</v>
      </c>
      <c r="Y97">
        <v>28.77</v>
      </c>
      <c r="Z97">
        <v>28.79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27.66</v>
      </c>
      <c r="AH97">
        <v>58.83</v>
      </c>
      <c r="AI97">
        <v>58.83</v>
      </c>
    </row>
    <row r="98" spans="1:50">
      <c r="A98" t="s">
        <v>140</v>
      </c>
      <c r="B98" s="34">
        <v>261.72000000000003</v>
      </c>
      <c r="C98" s="34">
        <v>87.24</v>
      </c>
      <c r="D98" s="93">
        <f t="shared" si="1"/>
        <v>0</v>
      </c>
      <c r="E98" s="34">
        <v>3.74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115.73</v>
      </c>
      <c r="N98">
        <v>272.02</v>
      </c>
      <c r="O98">
        <v>101.31</v>
      </c>
      <c r="P98">
        <v>7.24</v>
      </c>
      <c r="Q98">
        <v>41.21</v>
      </c>
      <c r="R98" s="93">
        <v>0</v>
      </c>
      <c r="S98" s="93">
        <v>0</v>
      </c>
      <c r="T98" s="93">
        <v>0</v>
      </c>
      <c r="U98">
        <v>7.47</v>
      </c>
      <c r="V98">
        <v>0</v>
      </c>
      <c r="W98">
        <v>8.51</v>
      </c>
      <c r="X98">
        <v>85.31</v>
      </c>
      <c r="Y98">
        <v>28.44</v>
      </c>
      <c r="Z98">
        <v>28.43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26.21</v>
      </c>
      <c r="AH98">
        <v>58.43</v>
      </c>
      <c r="AI98">
        <v>58.43</v>
      </c>
    </row>
    <row r="99" spans="1:50">
      <c r="A99" t="s">
        <v>141</v>
      </c>
      <c r="B99" s="34">
        <f>SUM(B3:B98)/4000</f>
        <v>5.6416750000000073</v>
      </c>
      <c r="C99" s="34">
        <f t="shared" ref="C99:P99" si="2">SUM(C3:C98)/4000</f>
        <v>1.7072549999999971</v>
      </c>
      <c r="D99" s="93">
        <f t="shared" ref="D99" si="3">SUM(D3:D98)/4000</f>
        <v>1.0454124999999999</v>
      </c>
      <c r="E99" s="34">
        <f>SUM(E3:E98)/4000</f>
        <v>5.8255000000000043E-2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0.11546250000000005</v>
      </c>
      <c r="K99" s="37">
        <f t="shared" si="2"/>
        <v>0.11546250000000005</v>
      </c>
      <c r="L99" s="37">
        <f t="shared" si="2"/>
        <v>0.11834749999999995</v>
      </c>
      <c r="M99">
        <f t="shared" si="2"/>
        <v>2.4238349999999955</v>
      </c>
      <c r="N99">
        <f t="shared" si="2"/>
        <v>6.5185075000000081</v>
      </c>
      <c r="O99">
        <f t="shared" si="2"/>
        <v>2.4314400000000016</v>
      </c>
      <c r="P99">
        <f t="shared" si="2"/>
        <v>0.15246500000000004</v>
      </c>
      <c r="Q99">
        <f t="shared" ref="Q99:AF99" si="5">SUM(Q3:Q98)/4000</f>
        <v>0.82096750000000007</v>
      </c>
      <c r="R99" s="93">
        <f t="shared" si="5"/>
        <v>0.363485</v>
      </c>
      <c r="S99" s="93">
        <f t="shared" si="5"/>
        <v>0.32657999999999993</v>
      </c>
      <c r="T99" s="93">
        <f t="shared" si="5"/>
        <v>0.35534750000000009</v>
      </c>
      <c r="U99">
        <f t="shared" si="5"/>
        <v>0.16767000000000029</v>
      </c>
      <c r="V99">
        <f t="shared" si="5"/>
        <v>0.98688499999999979</v>
      </c>
      <c r="W99">
        <f t="shared" si="5"/>
        <v>0.1755749999999999</v>
      </c>
      <c r="X99">
        <f t="shared" si="5"/>
        <v>1.4819175000000004</v>
      </c>
      <c r="Y99">
        <f t="shared" si="5"/>
        <v>0.49397500000000027</v>
      </c>
      <c r="Z99">
        <f t="shared" si="5"/>
        <v>0.49397500000000016</v>
      </c>
      <c r="AA99">
        <f t="shared" si="5"/>
        <v>1.9783149999999998</v>
      </c>
      <c r="AB99">
        <f t="shared" si="5"/>
        <v>0.39563500000000013</v>
      </c>
      <c r="AC99">
        <f t="shared" si="5"/>
        <v>0.70462499999999983</v>
      </c>
      <c r="AD99">
        <f t="shared" si="5"/>
        <v>0.34567249999999988</v>
      </c>
      <c r="AE99">
        <f t="shared" si="5"/>
        <v>0.78873500000000019</v>
      </c>
      <c r="AF99">
        <f t="shared" si="5"/>
        <v>0.39431749999999999</v>
      </c>
      <c r="AG99">
        <f t="shared" ref="AG99:AM99" si="6">SUM(AG3:AG98)/4000</f>
        <v>0.41797500000000015</v>
      </c>
      <c r="AH99">
        <f t="shared" si="6"/>
        <v>1.099615</v>
      </c>
      <c r="AI99">
        <f t="shared" si="6"/>
        <v>1.099615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45087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15.552642730325314</v>
      </c>
      <c r="H3">
        <v>0</v>
      </c>
      <c r="I3">
        <v>0</v>
      </c>
      <c r="J3">
        <v>9.2053982473803249</v>
      </c>
      <c r="K3">
        <v>506.63860275819269</v>
      </c>
      <c r="L3">
        <v>13.692344026344959</v>
      </c>
      <c r="M3">
        <v>64.963251017061225</v>
      </c>
      <c r="N3">
        <v>53.200523742032274</v>
      </c>
      <c r="O3">
        <v>74.751074286224707</v>
      </c>
      <c r="P3">
        <v>29.023272179161179</v>
      </c>
      <c r="Q3">
        <v>7.2985753445471326</v>
      </c>
      <c r="R3">
        <v>19.21082882128395</v>
      </c>
      <c r="S3">
        <v>9.1762886711187637</v>
      </c>
      <c r="T3">
        <v>0</v>
      </c>
      <c r="U3">
        <v>51.760057976302825</v>
      </c>
      <c r="V3">
        <v>7.9633492629496399</v>
      </c>
      <c r="W3">
        <v>18.100529062084465</v>
      </c>
      <c r="X3">
        <v>64.23688445136483</v>
      </c>
      <c r="Y3">
        <v>0</v>
      </c>
      <c r="Z3">
        <v>2.8783097999999998</v>
      </c>
      <c r="AA3">
        <v>18.513577979793247</v>
      </c>
      <c r="AB3">
        <v>19.470258505283525</v>
      </c>
      <c r="AC3">
        <v>14.124610071557475</v>
      </c>
      <c r="AD3">
        <v>4.4144551448036493</v>
      </c>
      <c r="AE3">
        <v>24.008369573977422</v>
      </c>
      <c r="AF3">
        <v>5.9271258247520446</v>
      </c>
      <c r="AG3">
        <v>28.991997982726893</v>
      </c>
      <c r="AH3">
        <v>52.629812725600004</v>
      </c>
      <c r="AI3">
        <v>0</v>
      </c>
      <c r="AJ3">
        <v>0</v>
      </c>
      <c r="AK3">
        <v>27.287740101513478</v>
      </c>
      <c r="AL3">
        <v>63.37039</v>
      </c>
      <c r="AM3">
        <v>7.646837357199173</v>
      </c>
      <c r="AN3">
        <v>3.0391509852020198E-2</v>
      </c>
      <c r="AO3">
        <v>0</v>
      </c>
      <c r="AP3">
        <v>0.11252680775669244</v>
      </c>
      <c r="AQ3">
        <v>18.564787480658737</v>
      </c>
      <c r="AR3">
        <v>16.486599999999996</v>
      </c>
      <c r="AS3">
        <v>15.869177995939257</v>
      </c>
      <c r="AT3">
        <v>0</v>
      </c>
      <c r="AU3">
        <v>0</v>
      </c>
      <c r="AV3">
        <v>0</v>
      </c>
      <c r="AW3">
        <v>0</v>
      </c>
      <c r="AX3">
        <v>0</v>
      </c>
      <c r="AY3">
        <v>0.65533680000000005</v>
      </c>
      <c r="AZ3">
        <v>1.0931040000000001</v>
      </c>
      <c r="BA3">
        <v>1.2524076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1227.7193744825483</v>
      </c>
      <c r="DN3">
        <v>41.679640355239648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15.552642730325314</v>
      </c>
      <c r="H4">
        <v>0</v>
      </c>
      <c r="I4">
        <v>0</v>
      </c>
      <c r="J4">
        <v>5.2314065314722837</v>
      </c>
      <c r="K4">
        <v>506.63860275819269</v>
      </c>
      <c r="L4">
        <v>13.692344026344959</v>
      </c>
      <c r="M4">
        <v>64.963251017061225</v>
      </c>
      <c r="N4">
        <v>53.200523742032274</v>
      </c>
      <c r="O4">
        <v>74.751074286224707</v>
      </c>
      <c r="P4">
        <v>29.023272179161179</v>
      </c>
      <c r="Q4">
        <v>7.2985753445471326</v>
      </c>
      <c r="R4">
        <v>19.21082882128395</v>
      </c>
      <c r="S4">
        <v>9.1762886711187637</v>
      </c>
      <c r="T4">
        <v>0</v>
      </c>
      <c r="U4">
        <v>51.760057976302825</v>
      </c>
      <c r="V4">
        <v>7.9672446043165488</v>
      </c>
      <c r="W4">
        <v>19.19390722632118</v>
      </c>
      <c r="X4">
        <v>64.23688445136483</v>
      </c>
      <c r="Y4">
        <v>0</v>
      </c>
      <c r="Z4">
        <v>2.8783097999999998</v>
      </c>
      <c r="AA4">
        <v>18.513577979793247</v>
      </c>
      <c r="AB4">
        <v>19.470258505283525</v>
      </c>
      <c r="AC4">
        <v>14.124610071557475</v>
      </c>
      <c r="AD4">
        <v>4.4144551448036493</v>
      </c>
      <c r="AE4">
        <v>24.008369573977422</v>
      </c>
      <c r="AF4">
        <v>5.9271258247520446</v>
      </c>
      <c r="AG4">
        <v>28.991997982726893</v>
      </c>
      <c r="AH4">
        <v>52.629812725600004</v>
      </c>
      <c r="AI4">
        <v>0</v>
      </c>
      <c r="AJ4">
        <v>0</v>
      </c>
      <c r="AK4">
        <v>27.287740101513478</v>
      </c>
      <c r="AL4">
        <v>63.37039</v>
      </c>
      <c r="AM4">
        <v>7.646837357199173</v>
      </c>
      <c r="AN4">
        <v>3.0391509852020198E-2</v>
      </c>
      <c r="AO4">
        <v>0</v>
      </c>
      <c r="AP4">
        <v>0.11252680775669244</v>
      </c>
      <c r="AQ4">
        <v>18.564787480658737</v>
      </c>
      <c r="AR4">
        <v>16.486599999999996</v>
      </c>
      <c r="AS4">
        <v>15.869177995939257</v>
      </c>
      <c r="AT4">
        <v>0</v>
      </c>
      <c r="AU4">
        <v>0</v>
      </c>
      <c r="AV4">
        <v>0</v>
      </c>
      <c r="AW4">
        <v>0</v>
      </c>
      <c r="AX4">
        <v>0</v>
      </c>
      <c r="AY4">
        <v>0.65533680000000005</v>
      </c>
      <c r="AZ4">
        <v>0.99373049999999985</v>
      </c>
      <c r="BA4">
        <v>1.2524076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1224.8410659339547</v>
      </c>
      <c r="DN4">
        <v>41.581857193528847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15.552642730325314</v>
      </c>
      <c r="H5">
        <v>0</v>
      </c>
      <c r="I5">
        <v>0</v>
      </c>
      <c r="J5">
        <v>1.5792698637277698</v>
      </c>
      <c r="K5">
        <v>506.63860275819269</v>
      </c>
      <c r="L5">
        <v>13.692344026344959</v>
      </c>
      <c r="M5">
        <v>64.963251017061225</v>
      </c>
      <c r="N5">
        <v>53.200523742032274</v>
      </c>
      <c r="O5">
        <v>74.751074286224707</v>
      </c>
      <c r="P5">
        <v>29.023272179161179</v>
      </c>
      <c r="Q5">
        <v>7.2985753445471326</v>
      </c>
      <c r="R5">
        <v>19.21082882128395</v>
      </c>
      <c r="S5">
        <v>9.1762886711187637</v>
      </c>
      <c r="T5">
        <v>0</v>
      </c>
      <c r="U5">
        <v>51.760057976302825</v>
      </c>
      <c r="V5">
        <v>7.9672446043165488</v>
      </c>
      <c r="W5">
        <v>19.19390722632118</v>
      </c>
      <c r="X5">
        <v>64.23688445136483</v>
      </c>
      <c r="Y5">
        <v>0</v>
      </c>
      <c r="Z5">
        <v>2.8783097999999998</v>
      </c>
      <c r="AA5">
        <v>18.513577979793247</v>
      </c>
      <c r="AB5">
        <v>19.470258505283525</v>
      </c>
      <c r="AC5">
        <v>14.124610071557475</v>
      </c>
      <c r="AD5">
        <v>4.4144551448036493</v>
      </c>
      <c r="AE5">
        <v>24.008369573977422</v>
      </c>
      <c r="AF5">
        <v>5.9271258247520446</v>
      </c>
      <c r="AG5">
        <v>28.991997982726893</v>
      </c>
      <c r="AH5">
        <v>42.103849836399995</v>
      </c>
      <c r="AI5">
        <v>0</v>
      </c>
      <c r="AJ5">
        <v>0</v>
      </c>
      <c r="AK5">
        <v>27.287740101513478</v>
      </c>
      <c r="AL5">
        <v>63.37039</v>
      </c>
      <c r="AM5">
        <v>7.646837357199173</v>
      </c>
      <c r="AN5">
        <v>3.0391509852020198E-2</v>
      </c>
      <c r="AO5">
        <v>0</v>
      </c>
      <c r="AP5">
        <v>0.11252680775669244</v>
      </c>
      <c r="AQ5">
        <v>18.564787480658737</v>
      </c>
      <c r="AR5">
        <v>16.486599999999996</v>
      </c>
      <c r="AS5">
        <v>15.869177995939257</v>
      </c>
      <c r="AT5">
        <v>0</v>
      </c>
      <c r="AU5">
        <v>0</v>
      </c>
      <c r="AV5">
        <v>0</v>
      </c>
      <c r="AW5">
        <v>0</v>
      </c>
      <c r="AX5">
        <v>0</v>
      </c>
      <c r="AY5">
        <v>0.65533680000000005</v>
      </c>
      <c r="AZ5">
        <v>0.99373049999999985</v>
      </c>
      <c r="BA5">
        <v>1.0019267999999999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1210.8858847001593</v>
      </c>
      <c r="DN5">
        <v>41.108458070379804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15.552642730325314</v>
      </c>
      <c r="H6">
        <v>0</v>
      </c>
      <c r="I6">
        <v>0</v>
      </c>
      <c r="J6">
        <v>0</v>
      </c>
      <c r="K6">
        <v>506.63860275819269</v>
      </c>
      <c r="L6">
        <v>13.692344026344959</v>
      </c>
      <c r="M6">
        <v>64.963251017061225</v>
      </c>
      <c r="N6">
        <v>53.200523742032274</v>
      </c>
      <c r="O6">
        <v>74.751074286224707</v>
      </c>
      <c r="P6">
        <v>29.023272179161179</v>
      </c>
      <c r="Q6">
        <v>7.2985753445471326</v>
      </c>
      <c r="R6">
        <v>19.21082882128395</v>
      </c>
      <c r="S6">
        <v>9.1762886711187637</v>
      </c>
      <c r="T6">
        <v>0</v>
      </c>
      <c r="U6">
        <v>51.760057976302825</v>
      </c>
      <c r="V6">
        <v>7.9672446043165488</v>
      </c>
      <c r="W6">
        <v>19.19390722632118</v>
      </c>
      <c r="X6">
        <v>64.23688445136483</v>
      </c>
      <c r="Y6">
        <v>0</v>
      </c>
      <c r="Z6">
        <v>2.8783097999999998</v>
      </c>
      <c r="AA6">
        <v>18.513577979793247</v>
      </c>
      <c r="AB6">
        <v>19.470258505283525</v>
      </c>
      <c r="AC6">
        <v>14.124610071557475</v>
      </c>
      <c r="AD6">
        <v>4.4144551448036493</v>
      </c>
      <c r="AE6">
        <v>24.008369573977422</v>
      </c>
      <c r="AF6">
        <v>5.9271258247520446</v>
      </c>
      <c r="AG6">
        <v>28.991997982726893</v>
      </c>
      <c r="AH6">
        <v>42.103849836399995</v>
      </c>
      <c r="AI6">
        <v>0</v>
      </c>
      <c r="AJ6">
        <v>0</v>
      </c>
      <c r="AK6">
        <v>27.287740101513478</v>
      </c>
      <c r="AL6">
        <v>63.37039</v>
      </c>
      <c r="AM6">
        <v>7.646837357199173</v>
      </c>
      <c r="AN6">
        <v>3.0391509852020198E-2</v>
      </c>
      <c r="AO6">
        <v>0</v>
      </c>
      <c r="AP6">
        <v>0.11252680775669244</v>
      </c>
      <c r="AQ6">
        <v>18.564787480658737</v>
      </c>
      <c r="AR6">
        <v>16.486599999999996</v>
      </c>
      <c r="AS6">
        <v>15.869177995939257</v>
      </c>
      <c r="AT6">
        <v>0</v>
      </c>
      <c r="AU6">
        <v>0</v>
      </c>
      <c r="AV6">
        <v>0</v>
      </c>
      <c r="AW6">
        <v>0</v>
      </c>
      <c r="AX6">
        <v>0</v>
      </c>
      <c r="AY6">
        <v>0.65533680000000005</v>
      </c>
      <c r="AZ6">
        <v>0.54655200000000004</v>
      </c>
      <c r="BA6">
        <v>1.0019267999999999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1208.925965218594</v>
      </c>
      <c r="DN6">
        <v>41.041929188217416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15.552642730325314</v>
      </c>
      <c r="H7">
        <v>0</v>
      </c>
      <c r="I7">
        <v>0</v>
      </c>
      <c r="J7">
        <v>0</v>
      </c>
      <c r="K7">
        <v>506.63860275819269</v>
      </c>
      <c r="L7">
        <v>13.692344026344959</v>
      </c>
      <c r="M7">
        <v>64.963251017061225</v>
      </c>
      <c r="N7">
        <v>53.200523742032274</v>
      </c>
      <c r="O7">
        <v>74.751074286224707</v>
      </c>
      <c r="P7">
        <v>29.023272179161179</v>
      </c>
      <c r="Q7">
        <v>7.2985753445471326</v>
      </c>
      <c r="R7">
        <v>19.21082882128395</v>
      </c>
      <c r="S7">
        <v>9.1762886711187637</v>
      </c>
      <c r="T7">
        <v>0</v>
      </c>
      <c r="U7">
        <v>51.760057976302825</v>
      </c>
      <c r="V7">
        <v>7.9672446043165488</v>
      </c>
      <c r="W7">
        <v>19.19390722632118</v>
      </c>
      <c r="X7">
        <v>64.23688445136483</v>
      </c>
      <c r="Y7">
        <v>0</v>
      </c>
      <c r="Z7">
        <v>5.7566195999999996</v>
      </c>
      <c r="AA7">
        <v>12.318788766731522</v>
      </c>
      <c r="AB7">
        <v>19.470258505283525</v>
      </c>
      <c r="AC7">
        <v>14.124610071557475</v>
      </c>
      <c r="AD7">
        <v>4.4144551448036493</v>
      </c>
      <c r="AE7">
        <v>24.008369573977422</v>
      </c>
      <c r="AF7">
        <v>5.9271258247520446</v>
      </c>
      <c r="AG7">
        <v>28.991997982726893</v>
      </c>
      <c r="AH7">
        <v>34.092186172000005</v>
      </c>
      <c r="AI7">
        <v>0</v>
      </c>
      <c r="AJ7">
        <v>0</v>
      </c>
      <c r="AK7">
        <v>27.287740101513478</v>
      </c>
      <c r="AL7">
        <v>63.37039</v>
      </c>
      <c r="AM7">
        <v>7.646837357199173</v>
      </c>
      <c r="AN7">
        <v>3.0391509852020198E-2</v>
      </c>
      <c r="AO7">
        <v>0</v>
      </c>
      <c r="AP7">
        <v>0</v>
      </c>
      <c r="AQ7">
        <v>18.564787480658737</v>
      </c>
      <c r="AR7">
        <v>16.486599999999996</v>
      </c>
      <c r="AS7">
        <v>15.869177995939257</v>
      </c>
      <c r="AT7">
        <v>0</v>
      </c>
      <c r="AU7">
        <v>0</v>
      </c>
      <c r="AV7">
        <v>0</v>
      </c>
      <c r="AW7">
        <v>0</v>
      </c>
      <c r="AX7">
        <v>0</v>
      </c>
      <c r="AY7">
        <v>0.65533680000000005</v>
      </c>
      <c r="AZ7">
        <v>0</v>
      </c>
      <c r="BA7">
        <v>0.80952659999999999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1197.1459820984071</v>
      </c>
      <c r="DN7">
        <v>40.642290223185611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15.552642730325314</v>
      </c>
      <c r="H8">
        <v>0</v>
      </c>
      <c r="I8">
        <v>0</v>
      </c>
      <c r="J8">
        <v>0</v>
      </c>
      <c r="K8">
        <v>506.63860275819269</v>
      </c>
      <c r="L8">
        <v>13.692344026344959</v>
      </c>
      <c r="M8">
        <v>64.963251017061225</v>
      </c>
      <c r="N8">
        <v>53.200523742032274</v>
      </c>
      <c r="O8">
        <v>74.751074286224707</v>
      </c>
      <c r="P8">
        <v>29.023272179161179</v>
      </c>
      <c r="Q8">
        <v>7.2985753445471326</v>
      </c>
      <c r="R8">
        <v>19.21082882128395</v>
      </c>
      <c r="S8">
        <v>9.1762886711187637</v>
      </c>
      <c r="T8">
        <v>0</v>
      </c>
      <c r="U8">
        <v>51.760057976302825</v>
      </c>
      <c r="V8">
        <v>7.9672446043165488</v>
      </c>
      <c r="W8">
        <v>19.19390722632118</v>
      </c>
      <c r="X8">
        <v>64.23688445136483</v>
      </c>
      <c r="Y8">
        <v>0</v>
      </c>
      <c r="Z8">
        <v>5.7566195999999996</v>
      </c>
      <c r="AA8">
        <v>6.1711926599310827</v>
      </c>
      <c r="AB8">
        <v>19.470258505283525</v>
      </c>
      <c r="AC8">
        <v>14.124610071557475</v>
      </c>
      <c r="AD8">
        <v>4.4144551448036493</v>
      </c>
      <c r="AE8">
        <v>24.008369573977422</v>
      </c>
      <c r="AF8">
        <v>5.9271258247520446</v>
      </c>
      <c r="AG8">
        <v>28.991997982726893</v>
      </c>
      <c r="AH8">
        <v>34.092186172000005</v>
      </c>
      <c r="AI8">
        <v>0</v>
      </c>
      <c r="AJ8">
        <v>0</v>
      </c>
      <c r="AK8">
        <v>27.287740101513478</v>
      </c>
      <c r="AL8">
        <v>63.37039</v>
      </c>
      <c r="AM8">
        <v>7.646837357199173</v>
      </c>
      <c r="AN8">
        <v>3.0391509852020198E-2</v>
      </c>
      <c r="AO8">
        <v>0</v>
      </c>
      <c r="AP8">
        <v>0</v>
      </c>
      <c r="AQ8">
        <v>18.564787480658737</v>
      </c>
      <c r="AR8">
        <v>16.486599999999996</v>
      </c>
      <c r="AS8">
        <v>15.869177995939257</v>
      </c>
      <c r="AT8">
        <v>0</v>
      </c>
      <c r="AU8">
        <v>0</v>
      </c>
      <c r="AV8">
        <v>0</v>
      </c>
      <c r="AW8">
        <v>0</v>
      </c>
      <c r="AX8">
        <v>0</v>
      </c>
      <c r="AY8">
        <v>0.65533680000000005</v>
      </c>
      <c r="AZ8">
        <v>0</v>
      </c>
      <c r="BA8">
        <v>0.80952659999999999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1191.2001665275211</v>
      </c>
      <c r="DN8">
        <v>40.440509687271245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15.552642730325314</v>
      </c>
      <c r="H9">
        <v>0</v>
      </c>
      <c r="I9">
        <v>0</v>
      </c>
      <c r="J9">
        <v>0</v>
      </c>
      <c r="K9">
        <v>506.63860275819269</v>
      </c>
      <c r="L9">
        <v>13.692344026344959</v>
      </c>
      <c r="M9">
        <v>64.963251017061225</v>
      </c>
      <c r="N9">
        <v>53.200523742032274</v>
      </c>
      <c r="O9">
        <v>74.751074286224707</v>
      </c>
      <c r="P9">
        <v>29.023272179161179</v>
      </c>
      <c r="Q9">
        <v>7.2985753445471326</v>
      </c>
      <c r="R9">
        <v>19.21082882128395</v>
      </c>
      <c r="S9">
        <v>9.1762886711187637</v>
      </c>
      <c r="T9">
        <v>0</v>
      </c>
      <c r="U9">
        <v>51.760057976302825</v>
      </c>
      <c r="V9">
        <v>7.9672446043165488</v>
      </c>
      <c r="W9">
        <v>19.19390722632118</v>
      </c>
      <c r="X9">
        <v>64.23688445136483</v>
      </c>
      <c r="Y9">
        <v>0</v>
      </c>
      <c r="Z9">
        <v>5.7566195999999996</v>
      </c>
      <c r="AA9">
        <v>6.1711926599310827</v>
      </c>
      <c r="AB9">
        <v>19.470258505283525</v>
      </c>
      <c r="AC9">
        <v>14.124610071557475</v>
      </c>
      <c r="AD9">
        <v>4.4144551448036493</v>
      </c>
      <c r="AE9">
        <v>24.008369573977422</v>
      </c>
      <c r="AF9">
        <v>5.9271258247520446</v>
      </c>
      <c r="AG9">
        <v>28.991997982726893</v>
      </c>
      <c r="AH9">
        <v>34.092186172000005</v>
      </c>
      <c r="AI9">
        <v>1.5466906714819202</v>
      </c>
      <c r="AJ9">
        <v>0</v>
      </c>
      <c r="AK9">
        <v>27.287740101513478</v>
      </c>
      <c r="AL9">
        <v>63.37039</v>
      </c>
      <c r="AM9">
        <v>7.646837357199173</v>
      </c>
      <c r="AN9">
        <v>3.0391509852020198E-2</v>
      </c>
      <c r="AO9">
        <v>0</v>
      </c>
      <c r="AP9">
        <v>0</v>
      </c>
      <c r="AQ9">
        <v>18.564787480658737</v>
      </c>
      <c r="AR9">
        <v>16.486599999999996</v>
      </c>
      <c r="AS9">
        <v>15.609027212160711</v>
      </c>
      <c r="AT9">
        <v>0</v>
      </c>
      <c r="AU9">
        <v>0</v>
      </c>
      <c r="AV9">
        <v>0</v>
      </c>
      <c r="AW9">
        <v>0</v>
      </c>
      <c r="AX9">
        <v>0</v>
      </c>
      <c r="AY9">
        <v>0.65533680000000005</v>
      </c>
      <c r="AZ9">
        <v>0</v>
      </c>
      <c r="BA9">
        <v>0.80952659999999999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1192.4445076935481</v>
      </c>
      <c r="DN9">
        <v>40.482708408947687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15.552642730325314</v>
      </c>
      <c r="H10">
        <v>0</v>
      </c>
      <c r="I10">
        <v>0</v>
      </c>
      <c r="J10">
        <v>0</v>
      </c>
      <c r="K10">
        <v>506.63860275819269</v>
      </c>
      <c r="L10">
        <v>13.692344026344959</v>
      </c>
      <c r="M10">
        <v>64.963251017061225</v>
      </c>
      <c r="N10">
        <v>53.200523742032274</v>
      </c>
      <c r="O10">
        <v>74.751074286224707</v>
      </c>
      <c r="P10">
        <v>29.023272179161179</v>
      </c>
      <c r="Q10">
        <v>7.2985753445471326</v>
      </c>
      <c r="R10">
        <v>19.21082882128395</v>
      </c>
      <c r="S10">
        <v>9.1762886711187637</v>
      </c>
      <c r="T10">
        <v>0</v>
      </c>
      <c r="U10">
        <v>51.760057976302825</v>
      </c>
      <c r="V10">
        <v>7.9672446043165488</v>
      </c>
      <c r="W10">
        <v>19.19390722632118</v>
      </c>
      <c r="X10">
        <v>64.23688445136483</v>
      </c>
      <c r="Y10">
        <v>0</v>
      </c>
      <c r="Z10">
        <v>5.7566195999999996</v>
      </c>
      <c r="AA10">
        <v>6.1711926599310827</v>
      </c>
      <c r="AB10">
        <v>19.470258505283525</v>
      </c>
      <c r="AC10">
        <v>14.124610071557475</v>
      </c>
      <c r="AD10">
        <v>4.4144551448036493</v>
      </c>
      <c r="AE10">
        <v>24.008369573977422</v>
      </c>
      <c r="AF10">
        <v>5.9271258247520446</v>
      </c>
      <c r="AG10">
        <v>28.991997982726893</v>
      </c>
      <c r="AH10">
        <v>34.092186172000005</v>
      </c>
      <c r="AI10">
        <v>1.5466906714819202</v>
      </c>
      <c r="AJ10">
        <v>0</v>
      </c>
      <c r="AK10">
        <v>27.287740101513478</v>
      </c>
      <c r="AL10">
        <v>63.37039</v>
      </c>
      <c r="AM10">
        <v>7.646837357199173</v>
      </c>
      <c r="AN10">
        <v>3.0391509852020198E-2</v>
      </c>
      <c r="AO10">
        <v>0</v>
      </c>
      <c r="AP10">
        <v>0</v>
      </c>
      <c r="AQ10">
        <v>18.564787480658737</v>
      </c>
      <c r="AR10">
        <v>16.486599999999996</v>
      </c>
      <c r="AS10">
        <v>15.609027212160711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0.65533680000000005</v>
      </c>
      <c r="AZ10">
        <v>0</v>
      </c>
      <c r="BA10">
        <v>0.80952659999999999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1192.4445076935481</v>
      </c>
      <c r="DN10">
        <v>40.482708408947687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1.6997943267571369E-2</v>
      </c>
      <c r="H11">
        <v>0</v>
      </c>
      <c r="I11">
        <v>0</v>
      </c>
      <c r="J11">
        <v>0</v>
      </c>
      <c r="K11">
        <v>477.03868367195611</v>
      </c>
      <c r="L11">
        <v>13.692344026344959</v>
      </c>
      <c r="M11">
        <v>64.963251017061225</v>
      </c>
      <c r="N11">
        <v>53.200523742032274</v>
      </c>
      <c r="O11">
        <v>74.751074286224707</v>
      </c>
      <c r="P11">
        <v>29.023272179161179</v>
      </c>
      <c r="Q11">
        <v>7.2985753445471326</v>
      </c>
      <c r="R11">
        <v>19.21082882128395</v>
      </c>
      <c r="S11">
        <v>9.1762886711187637</v>
      </c>
      <c r="T11">
        <v>0</v>
      </c>
      <c r="U11">
        <v>51.760057976302825</v>
      </c>
      <c r="V11">
        <v>7.9672446043165488</v>
      </c>
      <c r="W11">
        <v>19.19390722632118</v>
      </c>
      <c r="X11">
        <v>64.23688445136483</v>
      </c>
      <c r="Y11">
        <v>0</v>
      </c>
      <c r="Z11">
        <v>5.7566195999999996</v>
      </c>
      <c r="AA11">
        <v>6.1711926599310827</v>
      </c>
      <c r="AB11">
        <v>19.470258505283525</v>
      </c>
      <c r="AC11">
        <v>14.124610071557475</v>
      </c>
      <c r="AD11">
        <v>4.4144551448036493</v>
      </c>
      <c r="AE11">
        <v>24.008369573977422</v>
      </c>
      <c r="AF11">
        <v>5.9271258247520446</v>
      </c>
      <c r="AG11">
        <v>28.991997982726893</v>
      </c>
      <c r="AH11">
        <v>42.103849836399995</v>
      </c>
      <c r="AI11">
        <v>1.5466906714819202</v>
      </c>
      <c r="AJ11">
        <v>0</v>
      </c>
      <c r="AK11">
        <v>27.287740101513478</v>
      </c>
      <c r="AL11">
        <v>63.37039</v>
      </c>
      <c r="AM11">
        <v>7.646837357199173</v>
      </c>
      <c r="AN11">
        <v>3.0391509852020198E-2</v>
      </c>
      <c r="AO11">
        <v>0</v>
      </c>
      <c r="AP11">
        <v>0</v>
      </c>
      <c r="AQ11">
        <v>18.564787480658737</v>
      </c>
      <c r="AR11">
        <v>16.486599999999996</v>
      </c>
      <c r="AS11">
        <v>15.609027212160711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0.65533680000000005</v>
      </c>
      <c r="AZ11">
        <v>0</v>
      </c>
      <c r="BA11">
        <v>1.0019267999999999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1156.7243613194012</v>
      </c>
      <c r="DN11">
        <v>39.271354774200383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441.96123428117073</v>
      </c>
      <c r="L12">
        <v>13.692344026344959</v>
      </c>
      <c r="M12">
        <v>64.963251017061225</v>
      </c>
      <c r="N12">
        <v>53.200523742032274</v>
      </c>
      <c r="O12">
        <v>74.751074286224707</v>
      </c>
      <c r="P12">
        <v>29.023272179161179</v>
      </c>
      <c r="Q12">
        <v>7.2985753445471326</v>
      </c>
      <c r="R12">
        <v>19.21082882128395</v>
      </c>
      <c r="S12">
        <v>9.1762886711187637</v>
      </c>
      <c r="T12">
        <v>0</v>
      </c>
      <c r="U12">
        <v>51.760057976302825</v>
      </c>
      <c r="V12">
        <v>7.9672446043165488</v>
      </c>
      <c r="W12">
        <v>19.19390722632118</v>
      </c>
      <c r="X12">
        <v>64.23688445136483</v>
      </c>
      <c r="Y12">
        <v>0</v>
      </c>
      <c r="Z12">
        <v>5.7566195999999996</v>
      </c>
      <c r="AA12">
        <v>6.1711926599310827</v>
      </c>
      <c r="AB12">
        <v>19.470258505283525</v>
      </c>
      <c r="AC12">
        <v>14.124610071557475</v>
      </c>
      <c r="AD12">
        <v>4.4144551448036493</v>
      </c>
      <c r="AE12">
        <v>24.008369573977422</v>
      </c>
      <c r="AF12">
        <v>5.9271258247520446</v>
      </c>
      <c r="AG12">
        <v>28.991997982726893</v>
      </c>
      <c r="AH12">
        <v>42.103849836399995</v>
      </c>
      <c r="AI12">
        <v>1.5466906714819202</v>
      </c>
      <c r="AJ12">
        <v>0</v>
      </c>
      <c r="AK12">
        <v>27.287740101513478</v>
      </c>
      <c r="AL12">
        <v>63.37039</v>
      </c>
      <c r="AM12">
        <v>7.646837357199173</v>
      </c>
      <c r="AN12">
        <v>3.0391509852020198E-2</v>
      </c>
      <c r="AO12">
        <v>0</v>
      </c>
      <c r="AP12">
        <v>0</v>
      </c>
      <c r="AQ12">
        <v>18.564787480658737</v>
      </c>
      <c r="AR12">
        <v>17.456399999999995</v>
      </c>
      <c r="AS12">
        <v>15.609027212160711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0.65533680000000005</v>
      </c>
      <c r="AZ12">
        <v>0</v>
      </c>
      <c r="BA12">
        <v>1.0019267999999999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1123.7190023630371</v>
      </c>
      <c r="DN12">
        <v>38.15206639651133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419.57137296790347</v>
      </c>
      <c r="L13">
        <v>13.692344026344959</v>
      </c>
      <c r="M13">
        <v>64.963251017061225</v>
      </c>
      <c r="N13">
        <v>53.200523742032274</v>
      </c>
      <c r="O13">
        <v>74.751074286224707</v>
      </c>
      <c r="P13">
        <v>29.023272179161179</v>
      </c>
      <c r="Q13">
        <v>7.2985753445471326</v>
      </c>
      <c r="R13">
        <v>19.21082882128395</v>
      </c>
      <c r="S13">
        <v>9.1762886711187637</v>
      </c>
      <c r="T13">
        <v>0</v>
      </c>
      <c r="U13">
        <v>51.760057976302825</v>
      </c>
      <c r="V13">
        <v>7.9672446043165488</v>
      </c>
      <c r="W13">
        <v>19.19390722632118</v>
      </c>
      <c r="X13">
        <v>64.23688445136483</v>
      </c>
      <c r="Y13">
        <v>0</v>
      </c>
      <c r="Z13">
        <v>5.7566195999999996</v>
      </c>
      <c r="AA13">
        <v>6.1711926599310827</v>
      </c>
      <c r="AB13">
        <v>19.470258505283525</v>
      </c>
      <c r="AC13">
        <v>14.124610071557475</v>
      </c>
      <c r="AD13">
        <v>4.4144551448036493</v>
      </c>
      <c r="AE13">
        <v>24.008369573977422</v>
      </c>
      <c r="AF13">
        <v>5.9271258247520446</v>
      </c>
      <c r="AG13">
        <v>28.991997982726893</v>
      </c>
      <c r="AH13">
        <v>42.103849836399995</v>
      </c>
      <c r="AI13">
        <v>1.5466906714819202</v>
      </c>
      <c r="AJ13">
        <v>0</v>
      </c>
      <c r="AK13">
        <v>27.287740101513478</v>
      </c>
      <c r="AL13">
        <v>63.37039</v>
      </c>
      <c r="AM13">
        <v>7.646837357199173</v>
      </c>
      <c r="AN13">
        <v>3.0391509852020198E-2</v>
      </c>
      <c r="AO13">
        <v>0</v>
      </c>
      <c r="AP13">
        <v>0</v>
      </c>
      <c r="AQ13">
        <v>18.564787480658737</v>
      </c>
      <c r="AR13">
        <v>17.456399999999995</v>
      </c>
      <c r="AS13">
        <v>15.609027212160711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0.65533680000000005</v>
      </c>
      <c r="AZ13">
        <v>0</v>
      </c>
      <c r="BA13">
        <v>1.0019267999999999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1102.0635285008452</v>
      </c>
      <c r="DN13">
        <v>37.417678945436151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397.18151165463627</v>
      </c>
      <c r="L14">
        <v>13.692344026344959</v>
      </c>
      <c r="M14">
        <v>64.963251017061225</v>
      </c>
      <c r="N14">
        <v>53.200523742032274</v>
      </c>
      <c r="O14">
        <v>74.751074286224707</v>
      </c>
      <c r="P14">
        <v>29.023272179161179</v>
      </c>
      <c r="Q14">
        <v>7.2985753445471326</v>
      </c>
      <c r="R14">
        <v>19.21082882128395</v>
      </c>
      <c r="S14">
        <v>9.1762886711187637</v>
      </c>
      <c r="T14">
        <v>0</v>
      </c>
      <c r="U14">
        <v>51.760057976302825</v>
      </c>
      <c r="V14">
        <v>7.9672446043165488</v>
      </c>
      <c r="W14">
        <v>19.19390722632118</v>
      </c>
      <c r="X14">
        <v>64.23688445136483</v>
      </c>
      <c r="Y14">
        <v>0</v>
      </c>
      <c r="Z14">
        <v>5.7566195999999996</v>
      </c>
      <c r="AA14">
        <v>6.1711926599310827</v>
      </c>
      <c r="AB14">
        <v>19.470258505283525</v>
      </c>
      <c r="AC14">
        <v>14.124610071557475</v>
      </c>
      <c r="AD14">
        <v>4.4144551448036493</v>
      </c>
      <c r="AE14">
        <v>24.008369573977422</v>
      </c>
      <c r="AF14">
        <v>5.9271258247520446</v>
      </c>
      <c r="AG14">
        <v>28.991997982726893</v>
      </c>
      <c r="AH14">
        <v>42.103849836399995</v>
      </c>
      <c r="AI14">
        <v>1.5466906714819202</v>
      </c>
      <c r="AJ14">
        <v>0</v>
      </c>
      <c r="AK14">
        <v>27.287740101513478</v>
      </c>
      <c r="AL14">
        <v>63.37039</v>
      </c>
      <c r="AM14">
        <v>7.646837357199173</v>
      </c>
      <c r="AN14">
        <v>3.0391509852020198E-2</v>
      </c>
      <c r="AO14">
        <v>0</v>
      </c>
      <c r="AP14">
        <v>0</v>
      </c>
      <c r="AQ14">
        <v>18.564787480658737</v>
      </c>
      <c r="AR14">
        <v>16.486599999999996</v>
      </c>
      <c r="AS14">
        <v>15.609027212160711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0.65533680000000005</v>
      </c>
      <c r="AZ14">
        <v>0</v>
      </c>
      <c r="BA14">
        <v>1.0019267999999999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1079.4700639029643</v>
      </c>
      <c r="DN14">
        <v>36.651482230049545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399.42049778596305</v>
      </c>
      <c r="L15">
        <v>12.058694725654503</v>
      </c>
      <c r="M15">
        <v>64.963251017061225</v>
      </c>
      <c r="N15">
        <v>53.200523742032274</v>
      </c>
      <c r="O15">
        <v>74.751074286224707</v>
      </c>
      <c r="P15">
        <v>29.023272179161179</v>
      </c>
      <c r="Q15">
        <v>7.2985753445471326</v>
      </c>
      <c r="R15">
        <v>19.21082882128395</v>
      </c>
      <c r="S15">
        <v>9.1762886711187637</v>
      </c>
      <c r="T15">
        <v>0</v>
      </c>
      <c r="U15">
        <v>51.760057976302825</v>
      </c>
      <c r="V15">
        <v>7.9672446043165488</v>
      </c>
      <c r="W15">
        <v>19.19390722632118</v>
      </c>
      <c r="X15">
        <v>64.23688445136483</v>
      </c>
      <c r="Y15">
        <v>0</v>
      </c>
      <c r="Z15">
        <v>5.7566195999999996</v>
      </c>
      <c r="AA15">
        <v>6.1711926599310827</v>
      </c>
      <c r="AB15">
        <v>19.470258505283525</v>
      </c>
      <c r="AC15">
        <v>14.124610071557475</v>
      </c>
      <c r="AD15">
        <v>8.8289107508083617</v>
      </c>
      <c r="AE15">
        <v>24.008369573977422</v>
      </c>
      <c r="AF15">
        <v>5.9271258247520446</v>
      </c>
      <c r="AG15">
        <v>28.991997982726893</v>
      </c>
      <c r="AH15">
        <v>42.103849836399995</v>
      </c>
      <c r="AI15">
        <v>1.5466906714819202</v>
      </c>
      <c r="AJ15">
        <v>0</v>
      </c>
      <c r="AK15">
        <v>27.287740101513478</v>
      </c>
      <c r="AL15">
        <v>61.116449999999993</v>
      </c>
      <c r="AM15">
        <v>7.646837357199173</v>
      </c>
      <c r="AN15">
        <v>3.0391509852020198E-2</v>
      </c>
      <c r="AO15">
        <v>0</v>
      </c>
      <c r="AP15">
        <v>0</v>
      </c>
      <c r="AQ15">
        <v>18.564787480658737</v>
      </c>
      <c r="AR15">
        <v>16.486599999999996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0.65533680000000005</v>
      </c>
      <c r="AZ15">
        <v>0</v>
      </c>
      <c r="BA15">
        <v>1.0019267999999999</v>
      </c>
      <c r="BB15">
        <v>1.2975750000000001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1082.1451961799153</v>
      </c>
      <c r="DN15">
        <v>36.74220238973971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380.0159513144647</v>
      </c>
      <c r="L16">
        <v>12.058694725654503</v>
      </c>
      <c r="M16">
        <v>64.963251017061225</v>
      </c>
      <c r="N16">
        <v>53.200523742032274</v>
      </c>
      <c r="O16">
        <v>74.751074286224707</v>
      </c>
      <c r="P16">
        <v>29.023272179161179</v>
      </c>
      <c r="Q16">
        <v>7.2985753445471326</v>
      </c>
      <c r="R16">
        <v>19.21082882128395</v>
      </c>
      <c r="S16">
        <v>9.1762886711187637</v>
      </c>
      <c r="T16">
        <v>0</v>
      </c>
      <c r="U16">
        <v>51.760057976302825</v>
      </c>
      <c r="V16">
        <v>7.9672446043165488</v>
      </c>
      <c r="W16">
        <v>19.19390722632118</v>
      </c>
      <c r="X16">
        <v>64.23688445136483</v>
      </c>
      <c r="Y16">
        <v>0</v>
      </c>
      <c r="Z16">
        <v>5.7566195999999996</v>
      </c>
      <c r="AA16">
        <v>6.1711926599310827</v>
      </c>
      <c r="AB16">
        <v>19.470258505283525</v>
      </c>
      <c r="AC16">
        <v>14.124610071557475</v>
      </c>
      <c r="AD16">
        <v>8.8289107508083617</v>
      </c>
      <c r="AE16">
        <v>24.008369573977422</v>
      </c>
      <c r="AF16">
        <v>5.9271258247520446</v>
      </c>
      <c r="AG16">
        <v>28.991997982726893</v>
      </c>
      <c r="AH16">
        <v>42.103849836399995</v>
      </c>
      <c r="AI16">
        <v>1.5466906714819202</v>
      </c>
      <c r="AJ16">
        <v>0</v>
      </c>
      <c r="AK16">
        <v>27.287740101513478</v>
      </c>
      <c r="AL16">
        <v>61.116449999999993</v>
      </c>
      <c r="AM16">
        <v>7.646837357199173</v>
      </c>
      <c r="AN16">
        <v>3.0391509852020198E-2</v>
      </c>
      <c r="AO16">
        <v>0</v>
      </c>
      <c r="AP16">
        <v>0</v>
      </c>
      <c r="AQ16">
        <v>18.564787480658737</v>
      </c>
      <c r="AR16">
        <v>16.486599999999996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0.65533680000000005</v>
      </c>
      <c r="AZ16">
        <v>0</v>
      </c>
      <c r="BA16">
        <v>1.0019267999999999</v>
      </c>
      <c r="BB16">
        <v>1.2975750000000001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1063.3771188326821</v>
      </c>
      <c r="DN16">
        <v>36.105733265474449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329.42963384533175</v>
      </c>
      <c r="L17">
        <v>11.993057711404072</v>
      </c>
      <c r="M17">
        <v>64.963251017061225</v>
      </c>
      <c r="N17">
        <v>53.200523742032274</v>
      </c>
      <c r="O17">
        <v>74.751074286224707</v>
      </c>
      <c r="P17">
        <v>29.023272179161179</v>
      </c>
      <c r="Q17">
        <v>7.2985753445471326</v>
      </c>
      <c r="R17">
        <v>19.21082882128395</v>
      </c>
      <c r="S17">
        <v>9.1762886711187637</v>
      </c>
      <c r="T17">
        <v>0</v>
      </c>
      <c r="U17">
        <v>51.760057976302825</v>
      </c>
      <c r="V17">
        <v>7.9672446043165488</v>
      </c>
      <c r="W17">
        <v>19.19390722632118</v>
      </c>
      <c r="X17">
        <v>64.23688445136483</v>
      </c>
      <c r="Y17">
        <v>0</v>
      </c>
      <c r="Z17">
        <v>5.7566195999999996</v>
      </c>
      <c r="AA17">
        <v>6.1711926599310827</v>
      </c>
      <c r="AB17">
        <v>19.470258505283525</v>
      </c>
      <c r="AC17">
        <v>14.124610071557475</v>
      </c>
      <c r="AD17">
        <v>8.8289107508083617</v>
      </c>
      <c r="AE17">
        <v>24.008369573977422</v>
      </c>
      <c r="AF17">
        <v>5.9271258247520446</v>
      </c>
      <c r="AG17">
        <v>28.991997982726893</v>
      </c>
      <c r="AH17">
        <v>42.103849836399995</v>
      </c>
      <c r="AI17">
        <v>1.5466906714819202</v>
      </c>
      <c r="AJ17">
        <v>0</v>
      </c>
      <c r="AK17">
        <v>27.287740101513478</v>
      </c>
      <c r="AL17">
        <v>61.116449999999993</v>
      </c>
      <c r="AM17">
        <v>7.646837357199173</v>
      </c>
      <c r="AN17">
        <v>3.0391509852020198E-2</v>
      </c>
      <c r="AO17">
        <v>0</v>
      </c>
      <c r="AP17">
        <v>0.5626340387834623</v>
      </c>
      <c r="AQ17">
        <v>18.564787480658737</v>
      </c>
      <c r="AR17">
        <v>16.486599999999996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0.65533680000000005</v>
      </c>
      <c r="AZ17">
        <v>0</v>
      </c>
      <c r="BA17">
        <v>1.0019267999999999</v>
      </c>
      <c r="BB17">
        <v>1.2975750000000001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1014.930695082511</v>
      </c>
      <c r="DN17">
        <v>34.46283657104572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324.7876267417389</v>
      </c>
      <c r="L18">
        <v>11.83616106153702</v>
      </c>
      <c r="M18">
        <v>64.963251017061225</v>
      </c>
      <c r="N18">
        <v>53.200523742032274</v>
      </c>
      <c r="O18">
        <v>74.751074286224707</v>
      </c>
      <c r="P18">
        <v>29.023272179161179</v>
      </c>
      <c r="Q18">
        <v>7.2985753445471326</v>
      </c>
      <c r="R18">
        <v>19.21082882128395</v>
      </c>
      <c r="S18">
        <v>7.2153859856955975</v>
      </c>
      <c r="T18">
        <v>0</v>
      </c>
      <c r="U18">
        <v>51.760057976302825</v>
      </c>
      <c r="V18">
        <v>7.9672446043165488</v>
      </c>
      <c r="W18">
        <v>19.19390722632118</v>
      </c>
      <c r="X18">
        <v>64.23688445136483</v>
      </c>
      <c r="Y18">
        <v>0</v>
      </c>
      <c r="Z18">
        <v>5.7566195999999996</v>
      </c>
      <c r="AA18">
        <v>6.1711926599310827</v>
      </c>
      <c r="AB18">
        <v>19.470258505283525</v>
      </c>
      <c r="AC18">
        <v>14.124610071557475</v>
      </c>
      <c r="AD18">
        <v>8.8289107508083617</v>
      </c>
      <c r="AE18">
        <v>24.008369573977422</v>
      </c>
      <c r="AF18">
        <v>5.9271258247520446</v>
      </c>
      <c r="AG18">
        <v>28.991997982726893</v>
      </c>
      <c r="AH18">
        <v>42.103849836399995</v>
      </c>
      <c r="AI18">
        <v>1.5466906714819202</v>
      </c>
      <c r="AJ18">
        <v>0</v>
      </c>
      <c r="AK18">
        <v>27.287740101513478</v>
      </c>
      <c r="AL18">
        <v>61.116449999999993</v>
      </c>
      <c r="AM18">
        <v>7.646837357199173</v>
      </c>
      <c r="AN18">
        <v>3.0391509852020198E-2</v>
      </c>
      <c r="AO18">
        <v>0</v>
      </c>
      <c r="AP18">
        <v>0.5626340387834623</v>
      </c>
      <c r="AQ18">
        <v>18.564787480658737</v>
      </c>
      <c r="AR18">
        <v>16.486599999999996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0.65533680000000005</v>
      </c>
      <c r="AZ18">
        <v>0</v>
      </c>
      <c r="BA18">
        <v>1.0019267999999999</v>
      </c>
      <c r="BB18">
        <v>1.2975750000000001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1008.3921909492587</v>
      </c>
      <c r="DN18">
        <v>34.241534265414906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324.7876267417389</v>
      </c>
      <c r="L19">
        <v>11.83616106153702</v>
      </c>
      <c r="M19">
        <v>64.963251017061225</v>
      </c>
      <c r="N19">
        <v>53.200523742032274</v>
      </c>
      <c r="O19">
        <v>74.751074286224707</v>
      </c>
      <c r="P19">
        <v>29.023272179161179</v>
      </c>
      <c r="Q19">
        <v>7.2985753445471326</v>
      </c>
      <c r="R19">
        <v>19.21082882128395</v>
      </c>
      <c r="S19">
        <v>5.6671765253120929</v>
      </c>
      <c r="T19">
        <v>0</v>
      </c>
      <c r="U19">
        <v>51.760057976302825</v>
      </c>
      <c r="V19">
        <v>7.9672446043165488</v>
      </c>
      <c r="W19">
        <v>19.19390722632118</v>
      </c>
      <c r="X19">
        <v>64.23688445136483</v>
      </c>
      <c r="Y19">
        <v>0</v>
      </c>
      <c r="Z19">
        <v>5.7566195999999996</v>
      </c>
      <c r="AA19">
        <v>6.1711926599310827</v>
      </c>
      <c r="AB19">
        <v>19.470258505283525</v>
      </c>
      <c r="AC19">
        <v>14.124610071557475</v>
      </c>
      <c r="AD19">
        <v>8.8289107508083617</v>
      </c>
      <c r="AE19">
        <v>24.008369573977422</v>
      </c>
      <c r="AF19">
        <v>5.9271258247520446</v>
      </c>
      <c r="AG19">
        <v>28.991997982726893</v>
      </c>
      <c r="AH19">
        <v>42.103849836399995</v>
      </c>
      <c r="AI19">
        <v>1.5466906714819202</v>
      </c>
      <c r="AJ19">
        <v>0</v>
      </c>
      <c r="AK19">
        <v>27.287740101513478</v>
      </c>
      <c r="AL19">
        <v>61.116449999999993</v>
      </c>
      <c r="AM19">
        <v>7.646837357199173</v>
      </c>
      <c r="AN19">
        <v>3.0391509852020198E-2</v>
      </c>
      <c r="AO19">
        <v>0</v>
      </c>
      <c r="AP19">
        <v>4.2197552908759661</v>
      </c>
      <c r="AQ19">
        <v>18.564787480658737</v>
      </c>
      <c r="AR19">
        <v>16.486599999999996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0.65533680000000005</v>
      </c>
      <c r="AZ19">
        <v>0</v>
      </c>
      <c r="BA19">
        <v>1.0019267999999999</v>
      </c>
      <c r="BB19">
        <v>1.2975750000000001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1010.4313850154917</v>
      </c>
      <c r="DN19">
        <v>34.311251990890931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324.7876267417389</v>
      </c>
      <c r="L20">
        <v>11.83616106153702</v>
      </c>
      <c r="M20">
        <v>64.963251017061225</v>
      </c>
      <c r="N20">
        <v>53.200523742032274</v>
      </c>
      <c r="O20">
        <v>74.751074286224707</v>
      </c>
      <c r="P20">
        <v>29.023272179161179</v>
      </c>
      <c r="Q20">
        <v>7.2985753445471326</v>
      </c>
      <c r="R20">
        <v>19.21082882128395</v>
      </c>
      <c r="S20">
        <v>5.6671765253120929</v>
      </c>
      <c r="T20">
        <v>0</v>
      </c>
      <c r="U20">
        <v>51.760057976302825</v>
      </c>
      <c r="V20">
        <v>7.9672446043165488</v>
      </c>
      <c r="W20">
        <v>19.19390722632118</v>
      </c>
      <c r="X20">
        <v>64.23688445136483</v>
      </c>
      <c r="Y20">
        <v>0</v>
      </c>
      <c r="Z20">
        <v>5.7566195999999996</v>
      </c>
      <c r="AA20">
        <v>6.1711926599310827</v>
      </c>
      <c r="AB20">
        <v>19.470258505283525</v>
      </c>
      <c r="AC20">
        <v>14.124610071557475</v>
      </c>
      <c r="AD20">
        <v>8.8289107508083617</v>
      </c>
      <c r="AE20">
        <v>24.008369573977422</v>
      </c>
      <c r="AF20">
        <v>5.9271258247520446</v>
      </c>
      <c r="AG20">
        <v>28.991997982726893</v>
      </c>
      <c r="AH20">
        <v>42.103849836399995</v>
      </c>
      <c r="AI20">
        <v>1.5466906714819202</v>
      </c>
      <c r="AJ20">
        <v>0</v>
      </c>
      <c r="AK20">
        <v>27.287740101513478</v>
      </c>
      <c r="AL20">
        <v>61.116449999999993</v>
      </c>
      <c r="AM20">
        <v>7.646837357199173</v>
      </c>
      <c r="AN20">
        <v>3.0391509852020198E-2</v>
      </c>
      <c r="AO20">
        <v>0</v>
      </c>
      <c r="AP20">
        <v>4.2197552908759661</v>
      </c>
      <c r="AQ20">
        <v>12.376524516047596</v>
      </c>
      <c r="AR20">
        <v>16.486599999999996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0.65533680000000005</v>
      </c>
      <c r="AZ20">
        <v>0</v>
      </c>
      <c r="BA20">
        <v>1.0019267999999999</v>
      </c>
      <c r="BB20">
        <v>1.2975750000000001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1004.4460970371163</v>
      </c>
      <c r="DN20">
        <v>34.108277004655299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324.7876267417389</v>
      </c>
      <c r="L21">
        <v>11.83616106153702</v>
      </c>
      <c r="M21">
        <v>64.963251017061225</v>
      </c>
      <c r="N21">
        <v>53.200523742032274</v>
      </c>
      <c r="O21">
        <v>74.751074286224707</v>
      </c>
      <c r="P21">
        <v>29.023272179161179</v>
      </c>
      <c r="Q21">
        <v>4.9871283827492787</v>
      </c>
      <c r="R21">
        <v>19.21082882128395</v>
      </c>
      <c r="S21">
        <v>5.6671765253120929</v>
      </c>
      <c r="T21">
        <v>0</v>
      </c>
      <c r="U21">
        <v>51.760057976302825</v>
      </c>
      <c r="V21">
        <v>7.9672446043165488</v>
      </c>
      <c r="W21">
        <v>19.19390722632118</v>
      </c>
      <c r="X21">
        <v>64.23688445136483</v>
      </c>
      <c r="Y21">
        <v>0</v>
      </c>
      <c r="Z21">
        <v>5.7566195999999996</v>
      </c>
      <c r="AA21">
        <v>6.1711926599310827</v>
      </c>
      <c r="AB21">
        <v>19.470258505283525</v>
      </c>
      <c r="AC21">
        <v>14.124610071557475</v>
      </c>
      <c r="AD21">
        <v>8.8289107508083617</v>
      </c>
      <c r="AE21">
        <v>24.008369573977422</v>
      </c>
      <c r="AF21">
        <v>5.9271258247520446</v>
      </c>
      <c r="AG21">
        <v>28.991997982726893</v>
      </c>
      <c r="AH21">
        <v>42.103849836399995</v>
      </c>
      <c r="AI21">
        <v>1.5466906714819202</v>
      </c>
      <c r="AJ21">
        <v>0</v>
      </c>
      <c r="AK21">
        <v>27.287740101513478</v>
      </c>
      <c r="AL21">
        <v>61.116449999999993</v>
      </c>
      <c r="AM21">
        <v>7.646837357199173</v>
      </c>
      <c r="AN21">
        <v>3.0391509852020198E-2</v>
      </c>
      <c r="AO21">
        <v>0</v>
      </c>
      <c r="AP21">
        <v>4.2197552908759661</v>
      </c>
      <c r="AQ21">
        <v>0</v>
      </c>
      <c r="AR21">
        <v>16.486599999999996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0.65533680000000005</v>
      </c>
      <c r="AZ21">
        <v>0.19874610000000001</v>
      </c>
      <c r="BA21">
        <v>1.0019267999999999</v>
      </c>
      <c r="BB21">
        <v>1.2975750000000001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990.43211871151482</v>
      </c>
      <c r="DN21">
        <v>33.633029952411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324.7876267417389</v>
      </c>
      <c r="L22">
        <v>11.83616106153702</v>
      </c>
      <c r="M22">
        <v>64.963251017061225</v>
      </c>
      <c r="N22">
        <v>53.200523742032274</v>
      </c>
      <c r="O22">
        <v>74.751074286224707</v>
      </c>
      <c r="P22">
        <v>29.023272179161179</v>
      </c>
      <c r="Q22">
        <v>4.9871283827492787</v>
      </c>
      <c r="R22">
        <v>19.21082882128395</v>
      </c>
      <c r="S22">
        <v>5.6671765253120929</v>
      </c>
      <c r="T22">
        <v>0</v>
      </c>
      <c r="U22">
        <v>51.760057976302825</v>
      </c>
      <c r="V22">
        <v>7.9672446043165488</v>
      </c>
      <c r="W22">
        <v>19.19390722632118</v>
      </c>
      <c r="X22">
        <v>64.23688445136483</v>
      </c>
      <c r="Y22">
        <v>0</v>
      </c>
      <c r="Z22">
        <v>5.7566195999999996</v>
      </c>
      <c r="AA22">
        <v>12.342385319862165</v>
      </c>
      <c r="AB22">
        <v>19.470258505283525</v>
      </c>
      <c r="AC22">
        <v>14.124610071557475</v>
      </c>
      <c r="AD22">
        <v>8.8289107508083617</v>
      </c>
      <c r="AE22">
        <v>24.008369573977422</v>
      </c>
      <c r="AF22">
        <v>5.9271258247520446</v>
      </c>
      <c r="AG22">
        <v>28.991997982726893</v>
      </c>
      <c r="AH22">
        <v>42.103849836399995</v>
      </c>
      <c r="AI22">
        <v>1.5466906714819202</v>
      </c>
      <c r="AJ22">
        <v>0</v>
      </c>
      <c r="AK22">
        <v>27.287740101513478</v>
      </c>
      <c r="AL22">
        <v>61.116449999999993</v>
      </c>
      <c r="AM22">
        <v>7.646837357199173</v>
      </c>
      <c r="AN22">
        <v>3.0391509852020198E-2</v>
      </c>
      <c r="AO22">
        <v>0</v>
      </c>
      <c r="AP22">
        <v>4.2197552908759661</v>
      </c>
      <c r="AQ22">
        <v>0</v>
      </c>
      <c r="AR22">
        <v>16.486599999999996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0.65533680000000005</v>
      </c>
      <c r="AZ22">
        <v>0.54655200000000004</v>
      </c>
      <c r="BA22">
        <v>1.0019267999999999</v>
      </c>
      <c r="BB22">
        <v>1.2975750000000001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996.73715384062893</v>
      </c>
      <c r="DN22">
        <v>33.846993383228153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324.7876267417389</v>
      </c>
      <c r="L23">
        <v>11.834079809943654</v>
      </c>
      <c r="M23">
        <v>64.963251017061225</v>
      </c>
      <c r="N23">
        <v>53.200523742032274</v>
      </c>
      <c r="O23">
        <v>74.751074286224707</v>
      </c>
      <c r="P23">
        <v>29.023272179161179</v>
      </c>
      <c r="Q23">
        <v>4.9294542296555344</v>
      </c>
      <c r="R23">
        <v>12.869336458600976</v>
      </c>
      <c r="S23">
        <v>5.6093481934211527</v>
      </c>
      <c r="T23">
        <v>0</v>
      </c>
      <c r="U23">
        <v>51.760057976302825</v>
      </c>
      <c r="V23">
        <v>5.346398848920864</v>
      </c>
      <c r="W23">
        <v>12.959721731916545</v>
      </c>
      <c r="X23">
        <v>54.228616511487488</v>
      </c>
      <c r="Y23">
        <v>0</v>
      </c>
      <c r="Z23">
        <v>5.7566195999999996</v>
      </c>
      <c r="AA23">
        <v>12.342385319862165</v>
      </c>
      <c r="AB23">
        <v>19.470258505283525</v>
      </c>
      <c r="AC23">
        <v>14.124610071557475</v>
      </c>
      <c r="AD23">
        <v>8.8289107508083617</v>
      </c>
      <c r="AE23">
        <v>24.008369573977422</v>
      </c>
      <c r="AF23">
        <v>5.9271258247520446</v>
      </c>
      <c r="AG23">
        <v>28.991997982726893</v>
      </c>
      <c r="AH23">
        <v>42.103849836399995</v>
      </c>
      <c r="AI23">
        <v>4.3307329561975889</v>
      </c>
      <c r="AJ23">
        <v>0</v>
      </c>
      <c r="AK23">
        <v>27.287740101513478</v>
      </c>
      <c r="AL23">
        <v>61.116449999999993</v>
      </c>
      <c r="AM23">
        <v>7.646837357199173</v>
      </c>
      <c r="AN23">
        <v>3.0391509852020198E-2</v>
      </c>
      <c r="AO23">
        <v>0</v>
      </c>
      <c r="AP23">
        <v>4.2197552908759661</v>
      </c>
      <c r="AQ23">
        <v>0</v>
      </c>
      <c r="AR23">
        <v>16.486599999999996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0.65533680000000005</v>
      </c>
      <c r="AZ23">
        <v>0.54655200000000004</v>
      </c>
      <c r="BA23">
        <v>1.0019267999999999</v>
      </c>
      <c r="BB23">
        <v>1.2975750000000001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974.93830248544782</v>
      </c>
      <c r="DN23">
        <v>33.107511734186332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324.7876267417389</v>
      </c>
      <c r="L24">
        <v>11.834079809943654</v>
      </c>
      <c r="M24">
        <v>64.963251017061225</v>
      </c>
      <c r="N24">
        <v>53.200523742032274</v>
      </c>
      <c r="O24">
        <v>74.751074286224707</v>
      </c>
      <c r="P24">
        <v>29.023272179161179</v>
      </c>
      <c r="Q24">
        <v>5.1222513814432888</v>
      </c>
      <c r="R24">
        <v>12.869336458600976</v>
      </c>
      <c r="S24">
        <v>5.6093481934211527</v>
      </c>
      <c r="T24">
        <v>0</v>
      </c>
      <c r="U24">
        <v>51.760057976302825</v>
      </c>
      <c r="V24">
        <v>5.346398848920864</v>
      </c>
      <c r="W24">
        <v>12.959721731916545</v>
      </c>
      <c r="X24">
        <v>44.566345705297273</v>
      </c>
      <c r="Y24">
        <v>0</v>
      </c>
      <c r="Z24">
        <v>5.7566195999999996</v>
      </c>
      <c r="AA24">
        <v>12.342385319862165</v>
      </c>
      <c r="AB24">
        <v>19.470258505283525</v>
      </c>
      <c r="AC24">
        <v>14.124610071557475</v>
      </c>
      <c r="AD24">
        <v>8.8289107508083617</v>
      </c>
      <c r="AE24">
        <v>24.008369573977422</v>
      </c>
      <c r="AF24">
        <v>5.9271258247520446</v>
      </c>
      <c r="AG24">
        <v>28.991997982726893</v>
      </c>
      <c r="AH24">
        <v>42.103849836399995</v>
      </c>
      <c r="AI24">
        <v>24.190236743056865</v>
      </c>
      <c r="AJ24">
        <v>0</v>
      </c>
      <c r="AK24">
        <v>27.287740101513478</v>
      </c>
      <c r="AL24">
        <v>61.116449999999993</v>
      </c>
      <c r="AM24">
        <v>7.646837357199173</v>
      </c>
      <c r="AN24">
        <v>3.0391509852020198E-2</v>
      </c>
      <c r="AO24">
        <v>0</v>
      </c>
      <c r="AP24">
        <v>0.28131701939173104</v>
      </c>
      <c r="AQ24">
        <v>0</v>
      </c>
      <c r="AR24">
        <v>16.486599999999996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0.65533680000000005</v>
      </c>
      <c r="AZ24">
        <v>0.74529809999999996</v>
      </c>
      <c r="BA24">
        <v>1.0019267999999999</v>
      </c>
      <c r="BB24">
        <v>1.2975750000000001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981.37103739299334</v>
      </c>
      <c r="DN24">
        <v>33.325114787613423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324.7876267417389</v>
      </c>
      <c r="L25">
        <v>11.834079809943654</v>
      </c>
      <c r="M25">
        <v>64.963251017061225</v>
      </c>
      <c r="N25">
        <v>53.200523742032274</v>
      </c>
      <c r="O25">
        <v>74.751074286224707</v>
      </c>
      <c r="P25">
        <v>29.023272179161179</v>
      </c>
      <c r="Q25">
        <v>5.1251000409587881</v>
      </c>
      <c r="R25">
        <v>12.869336458600976</v>
      </c>
      <c r="S25">
        <v>6.2490211797993283</v>
      </c>
      <c r="T25">
        <v>0</v>
      </c>
      <c r="U25">
        <v>51.760057976302825</v>
      </c>
      <c r="V25">
        <v>5.346398848920864</v>
      </c>
      <c r="W25">
        <v>12.959721731916545</v>
      </c>
      <c r="X25">
        <v>44.566345705297273</v>
      </c>
      <c r="Y25">
        <v>0</v>
      </c>
      <c r="Z25">
        <v>5.7566195999999996</v>
      </c>
      <c r="AA25">
        <v>12.342385319862165</v>
      </c>
      <c r="AB25">
        <v>19.470258505283525</v>
      </c>
      <c r="AC25">
        <v>14.124610071557475</v>
      </c>
      <c r="AD25">
        <v>8.8289107508083617</v>
      </c>
      <c r="AE25">
        <v>24.008369573977422</v>
      </c>
      <c r="AF25">
        <v>5.9271258247520446</v>
      </c>
      <c r="AG25">
        <v>28.991997982726893</v>
      </c>
      <c r="AH25">
        <v>42.103849836399995</v>
      </c>
      <c r="AI25">
        <v>24.190236743056865</v>
      </c>
      <c r="AJ25">
        <v>0</v>
      </c>
      <c r="AK25">
        <v>27.287740101513478</v>
      </c>
      <c r="AL25">
        <v>61.116449999999993</v>
      </c>
      <c r="AM25">
        <v>7.646837357199173</v>
      </c>
      <c r="AN25">
        <v>3.0391509852020198E-2</v>
      </c>
      <c r="AO25">
        <v>0</v>
      </c>
      <c r="AP25">
        <v>1.4065850969586555</v>
      </c>
      <c r="AQ25">
        <v>0</v>
      </c>
      <c r="AR25">
        <v>16.486599999999996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0.65533680000000005</v>
      </c>
      <c r="AZ25">
        <v>1.0931040000000001</v>
      </c>
      <c r="BA25">
        <v>1.0019267999999999</v>
      </c>
      <c r="BB25">
        <v>1.2975750000000001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983.41731134026838</v>
      </c>
      <c r="DN25">
        <v>33.394436463799181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324.7876267417389</v>
      </c>
      <c r="L26">
        <v>11.834079809943654</v>
      </c>
      <c r="M26">
        <v>64.963251017061225</v>
      </c>
      <c r="N26">
        <v>53.200523742032274</v>
      </c>
      <c r="O26">
        <v>74.751074286224707</v>
      </c>
      <c r="P26">
        <v>29.023272179161179</v>
      </c>
      <c r="Q26">
        <v>5.2945746525300939</v>
      </c>
      <c r="R26">
        <v>12.869336458600976</v>
      </c>
      <c r="S26">
        <v>6.2490211797993283</v>
      </c>
      <c r="T26">
        <v>0</v>
      </c>
      <c r="U26">
        <v>51.760057976302825</v>
      </c>
      <c r="V26">
        <v>5.346398848920864</v>
      </c>
      <c r="W26">
        <v>12.959721731916545</v>
      </c>
      <c r="X26">
        <v>44.566345705297273</v>
      </c>
      <c r="Y26">
        <v>0</v>
      </c>
      <c r="Z26">
        <v>5.7566195999999996</v>
      </c>
      <c r="AA26">
        <v>12.342385319862165</v>
      </c>
      <c r="AB26">
        <v>19.470258505283525</v>
      </c>
      <c r="AC26">
        <v>14.124610071557475</v>
      </c>
      <c r="AD26">
        <v>8.8289107508083617</v>
      </c>
      <c r="AE26">
        <v>24.008369573977422</v>
      </c>
      <c r="AF26">
        <v>5.9271258247520446</v>
      </c>
      <c r="AG26">
        <v>28.991997982726893</v>
      </c>
      <c r="AH26">
        <v>42.103849836399995</v>
      </c>
      <c r="AI26">
        <v>24.190236743056865</v>
      </c>
      <c r="AJ26">
        <v>0</v>
      </c>
      <c r="AK26">
        <v>27.287740101513478</v>
      </c>
      <c r="AL26">
        <v>61.116449999999993</v>
      </c>
      <c r="AM26">
        <v>7.646837357199173</v>
      </c>
      <c r="AN26">
        <v>3.0391509852020198E-2</v>
      </c>
      <c r="AO26">
        <v>0</v>
      </c>
      <c r="AP26">
        <v>1.4065850969586555</v>
      </c>
      <c r="AQ26">
        <v>0</v>
      </c>
      <c r="AR26">
        <v>16.486599999999996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0.65533680000000005</v>
      </c>
      <c r="AZ26">
        <v>1.0931040000000001</v>
      </c>
      <c r="BA26">
        <v>1.0019267999999999</v>
      </c>
      <c r="BB26">
        <v>1.2975750000000001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983.58122705077585</v>
      </c>
      <c r="DN26">
        <v>33.399995364862754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324.7876267417389</v>
      </c>
      <c r="L27">
        <v>11.834079809943654</v>
      </c>
      <c r="M27">
        <v>64.963251017061225</v>
      </c>
      <c r="N27">
        <v>53.200523742032274</v>
      </c>
      <c r="O27">
        <v>74.751074286224707</v>
      </c>
      <c r="P27">
        <v>29.023272179161179</v>
      </c>
      <c r="Q27">
        <v>5.2945746525300939</v>
      </c>
      <c r="R27">
        <v>12.869336458600976</v>
      </c>
      <c r="S27">
        <v>6.4212286141706798</v>
      </c>
      <c r="T27">
        <v>0</v>
      </c>
      <c r="U27">
        <v>51.760057976302825</v>
      </c>
      <c r="V27">
        <v>5.346398848920864</v>
      </c>
      <c r="W27">
        <v>12.959721731916545</v>
      </c>
      <c r="X27">
        <v>44.566345705297273</v>
      </c>
      <c r="Y27">
        <v>0</v>
      </c>
      <c r="Z27">
        <v>8.6349293999999972</v>
      </c>
      <c r="AA27">
        <v>10.410244028223822</v>
      </c>
      <c r="AB27">
        <v>19.470258505283525</v>
      </c>
      <c r="AC27">
        <v>14.124610071557475</v>
      </c>
      <c r="AD27">
        <v>8.8289107508083617</v>
      </c>
      <c r="AE27">
        <v>24.008369573977422</v>
      </c>
      <c r="AF27">
        <v>5.9271258247520446</v>
      </c>
      <c r="AG27">
        <v>28.991997982726893</v>
      </c>
      <c r="AH27">
        <v>42.103849836399995</v>
      </c>
      <c r="AI27">
        <v>24.190236743056865</v>
      </c>
      <c r="AJ27">
        <v>0</v>
      </c>
      <c r="AK27">
        <v>27.287740101513478</v>
      </c>
      <c r="AL27">
        <v>61.116449999999993</v>
      </c>
      <c r="AM27">
        <v>7.646837357199173</v>
      </c>
      <c r="AN27">
        <v>3.0391509852020198E-2</v>
      </c>
      <c r="AO27">
        <v>0</v>
      </c>
      <c r="AP27">
        <v>0.5626340387834623</v>
      </c>
      <c r="AQ27">
        <v>0</v>
      </c>
      <c r="AR27">
        <v>16.486599999999996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0.65533680000000005</v>
      </c>
      <c r="AZ27">
        <v>1.0931040000000001</v>
      </c>
      <c r="BA27">
        <v>1.0019267999999999</v>
      </c>
      <c r="BB27">
        <v>1.2975750000000001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983.84678102857902</v>
      </c>
      <c r="DN27">
        <v>33.408866271617455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280.99773077704424</v>
      </c>
      <c r="L28">
        <v>11.834079809943654</v>
      </c>
      <c r="M28">
        <v>64.963251017061225</v>
      </c>
      <c r="N28">
        <v>53.200523742032274</v>
      </c>
      <c r="O28">
        <v>74.751074286224707</v>
      </c>
      <c r="P28">
        <v>29.023272179161179</v>
      </c>
      <c r="Q28">
        <v>5.2947294854487845</v>
      </c>
      <c r="R28">
        <v>12.869336458600976</v>
      </c>
      <c r="S28">
        <v>6.422213919979435</v>
      </c>
      <c r="T28">
        <v>0</v>
      </c>
      <c r="U28">
        <v>51.760057976302825</v>
      </c>
      <c r="V28">
        <v>5.346398848920864</v>
      </c>
      <c r="W28">
        <v>12.959721731916545</v>
      </c>
      <c r="X28">
        <v>44.566345705297273</v>
      </c>
      <c r="Y28">
        <v>0</v>
      </c>
      <c r="Z28">
        <v>8.6349293999999972</v>
      </c>
      <c r="AA28">
        <v>10.410244028223822</v>
      </c>
      <c r="AB28">
        <v>19.470258505283525</v>
      </c>
      <c r="AC28">
        <v>14.124610071557475</v>
      </c>
      <c r="AD28">
        <v>8.8289107508083617</v>
      </c>
      <c r="AE28">
        <v>24.008369573977422</v>
      </c>
      <c r="AF28">
        <v>5.9271258247520446</v>
      </c>
      <c r="AG28">
        <v>28.991997982726893</v>
      </c>
      <c r="AH28">
        <v>42.103849836399995</v>
      </c>
      <c r="AI28">
        <v>24.190236743056865</v>
      </c>
      <c r="AJ28">
        <v>0</v>
      </c>
      <c r="AK28">
        <v>27.287740101513478</v>
      </c>
      <c r="AL28">
        <v>61.116449999999993</v>
      </c>
      <c r="AM28">
        <v>7.646837357199173</v>
      </c>
      <c r="AN28">
        <v>3.0391509852020198E-2</v>
      </c>
      <c r="AO28">
        <v>0</v>
      </c>
      <c r="AP28">
        <v>0.5626340387834623</v>
      </c>
      <c r="AQ28">
        <v>0</v>
      </c>
      <c r="AR28">
        <v>16.486599999999996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0.65533680000000005</v>
      </c>
      <c r="AZ28">
        <v>1.0931040000000001</v>
      </c>
      <c r="BA28">
        <v>1.0019267999999999</v>
      </c>
      <c r="BB28">
        <v>1.2975750000000001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941.49429691719729</v>
      </c>
      <c r="DN28">
        <v>31.972594557031904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280.9923042209906</v>
      </c>
      <c r="L29">
        <v>11.834079809943654</v>
      </c>
      <c r="M29">
        <v>64.963251017061225</v>
      </c>
      <c r="N29">
        <v>53.200523742032274</v>
      </c>
      <c r="O29">
        <v>74.751074286224707</v>
      </c>
      <c r="P29">
        <v>29.023272179161179</v>
      </c>
      <c r="Q29">
        <v>5.2947294854487845</v>
      </c>
      <c r="R29">
        <v>12.869336458600976</v>
      </c>
      <c r="S29">
        <v>6.422213919979435</v>
      </c>
      <c r="T29">
        <v>0</v>
      </c>
      <c r="U29">
        <v>51.760057976302825</v>
      </c>
      <c r="V29">
        <v>5.346398848920864</v>
      </c>
      <c r="W29">
        <v>12.959721731916545</v>
      </c>
      <c r="X29">
        <v>44.566345705297273</v>
      </c>
      <c r="Y29">
        <v>0</v>
      </c>
      <c r="Z29">
        <v>8.6349293999999972</v>
      </c>
      <c r="AA29">
        <v>18.513577979793247</v>
      </c>
      <c r="AB29">
        <v>19.470258505283525</v>
      </c>
      <c r="AC29">
        <v>14.124610071557475</v>
      </c>
      <c r="AD29">
        <v>13.24336589561201</v>
      </c>
      <c r="AE29">
        <v>24.008369573977422</v>
      </c>
      <c r="AF29">
        <v>5.9271258247520446</v>
      </c>
      <c r="AG29">
        <v>28.991997982726893</v>
      </c>
      <c r="AH29">
        <v>42.103849836399995</v>
      </c>
      <c r="AI29">
        <v>24.190236743056865</v>
      </c>
      <c r="AJ29">
        <v>0</v>
      </c>
      <c r="AK29">
        <v>27.287740101513478</v>
      </c>
      <c r="AL29">
        <v>61.549899999999994</v>
      </c>
      <c r="AM29">
        <v>7.646837357199173</v>
      </c>
      <c r="AN29">
        <v>3.0391509852020198E-2</v>
      </c>
      <c r="AO29">
        <v>0</v>
      </c>
      <c r="AP29">
        <v>0.5626340387834623</v>
      </c>
      <c r="AQ29">
        <v>0</v>
      </c>
      <c r="AR29">
        <v>16.486599999999996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0.65533680000000005</v>
      </c>
      <c r="AZ29">
        <v>1.639656</v>
      </c>
      <c r="BA29">
        <v>1.0019267999999999</v>
      </c>
      <c r="BB29">
        <v>1.2975750000000001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954.54392843690835</v>
      </c>
      <c r="DN29">
        <v>32.415327577640141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279.65696468265151</v>
      </c>
      <c r="L30">
        <v>9.7528282165775018</v>
      </c>
      <c r="M30">
        <v>64.963251017061225</v>
      </c>
      <c r="N30">
        <v>53.200523742032274</v>
      </c>
      <c r="O30">
        <v>74.751074286224707</v>
      </c>
      <c r="P30">
        <v>29.023272179161179</v>
      </c>
      <c r="Q30">
        <v>5.2947294854487845</v>
      </c>
      <c r="R30">
        <v>7.9581025733883246</v>
      </c>
      <c r="S30">
        <v>6.422213919979435</v>
      </c>
      <c r="T30">
        <v>0</v>
      </c>
      <c r="U30">
        <v>51.760057976302825</v>
      </c>
      <c r="V30">
        <v>5.346398848920864</v>
      </c>
      <c r="W30">
        <v>12.959721731916545</v>
      </c>
      <c r="X30">
        <v>44.566345705297273</v>
      </c>
      <c r="Y30">
        <v>0</v>
      </c>
      <c r="Z30">
        <v>8.6349293999999972</v>
      </c>
      <c r="AA30">
        <v>18.513577979793247</v>
      </c>
      <c r="AB30">
        <v>19.470258505283525</v>
      </c>
      <c r="AC30">
        <v>14.124610071557475</v>
      </c>
      <c r="AD30">
        <v>13.24336589561201</v>
      </c>
      <c r="AE30">
        <v>24.008369573977422</v>
      </c>
      <c r="AF30">
        <v>5.9271258247520446</v>
      </c>
      <c r="AG30">
        <v>28.991997982726893</v>
      </c>
      <c r="AH30">
        <v>42.103849836399995</v>
      </c>
      <c r="AI30">
        <v>3.0933804190120529</v>
      </c>
      <c r="AJ30">
        <v>0</v>
      </c>
      <c r="AK30">
        <v>27.287740101513478</v>
      </c>
      <c r="AL30">
        <v>61.549899999999994</v>
      </c>
      <c r="AM30">
        <v>7.646837357199173</v>
      </c>
      <c r="AN30">
        <v>3.0391509852020198E-2</v>
      </c>
      <c r="AO30">
        <v>0</v>
      </c>
      <c r="AP30">
        <v>0.5626340387834623</v>
      </c>
      <c r="AQ30">
        <v>0</v>
      </c>
      <c r="AR30">
        <v>16.486599999999996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0.65533680000000005</v>
      </c>
      <c r="AZ30">
        <v>1.639656</v>
      </c>
      <c r="BA30">
        <v>1.0019267999999999</v>
      </c>
      <c r="BB30">
        <v>1.2975750000000001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926.0843767438472</v>
      </c>
      <c r="DN30">
        <v>31.450197929738639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279.64674147197587</v>
      </c>
      <c r="L31">
        <v>7.6211774092516889</v>
      </c>
      <c r="M31">
        <v>64.963251017061225</v>
      </c>
      <c r="N31">
        <v>53.200523742032274</v>
      </c>
      <c r="O31">
        <v>74.751074286224707</v>
      </c>
      <c r="P31">
        <v>29.023272179161179</v>
      </c>
      <c r="Q31">
        <v>5.0397924265285035</v>
      </c>
      <c r="R31">
        <v>8.4635820960329227</v>
      </c>
      <c r="S31">
        <v>6.2193298900399077</v>
      </c>
      <c r="T31">
        <v>0</v>
      </c>
      <c r="U31">
        <v>51.760057976302825</v>
      </c>
      <c r="V31">
        <v>5.346398848920864</v>
      </c>
      <c r="W31">
        <v>12.959721731916545</v>
      </c>
      <c r="X31">
        <v>44.566345705297273</v>
      </c>
      <c r="Y31">
        <v>0</v>
      </c>
      <c r="Z31">
        <v>8.6349293999999972</v>
      </c>
      <c r="AA31">
        <v>18.513577979793247</v>
      </c>
      <c r="AB31">
        <v>19.470258505283525</v>
      </c>
      <c r="AC31">
        <v>14.124610071557475</v>
      </c>
      <c r="AD31">
        <v>13.24336589561201</v>
      </c>
      <c r="AE31">
        <v>24.008369573977422</v>
      </c>
      <c r="AF31">
        <v>5.9271258247520446</v>
      </c>
      <c r="AG31">
        <v>28.991997982726893</v>
      </c>
      <c r="AH31">
        <v>51.138279258000004</v>
      </c>
      <c r="AI31">
        <v>1.5466906714819202</v>
      </c>
      <c r="AJ31">
        <v>0</v>
      </c>
      <c r="AK31">
        <v>27.287740101513478</v>
      </c>
      <c r="AL31">
        <v>61.549899999999994</v>
      </c>
      <c r="AM31">
        <v>7.646837357199173</v>
      </c>
      <c r="AN31">
        <v>3.0391509852020198E-2</v>
      </c>
      <c r="AO31">
        <v>0</v>
      </c>
      <c r="AP31">
        <v>0.5626340387834623</v>
      </c>
      <c r="AQ31">
        <v>0</v>
      </c>
      <c r="AR31">
        <v>16.486599999999996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0.65533680000000005</v>
      </c>
      <c r="AZ31">
        <v>1.639656</v>
      </c>
      <c r="BA31">
        <v>1.2161069999999998</v>
      </c>
      <c r="BB31">
        <v>1.2975750000000001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931.50810562170932</v>
      </c>
      <c r="DN31">
        <v>31.634173341729966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279.63038343930037</v>
      </c>
      <c r="L32">
        <v>7.5627292461299005</v>
      </c>
      <c r="M32">
        <v>64.963251017061225</v>
      </c>
      <c r="N32">
        <v>53.200523742032274</v>
      </c>
      <c r="O32">
        <v>74.751074286224707</v>
      </c>
      <c r="P32">
        <v>29.023272179161179</v>
      </c>
      <c r="Q32">
        <v>5.0397924265285035</v>
      </c>
      <c r="R32">
        <v>8.4635820960329227</v>
      </c>
      <c r="S32">
        <v>6.2193298900399077</v>
      </c>
      <c r="T32">
        <v>0</v>
      </c>
      <c r="U32">
        <v>51.760057976302825</v>
      </c>
      <c r="V32">
        <v>5.346398848920864</v>
      </c>
      <c r="W32">
        <v>12.959721731916545</v>
      </c>
      <c r="X32">
        <v>44.566345705297273</v>
      </c>
      <c r="Y32">
        <v>0</v>
      </c>
      <c r="Z32">
        <v>8.6349293999999972</v>
      </c>
      <c r="AA32">
        <v>18.513577979793247</v>
      </c>
      <c r="AB32">
        <v>19.470258505283525</v>
      </c>
      <c r="AC32">
        <v>14.124610071557475</v>
      </c>
      <c r="AD32">
        <v>13.24336589561201</v>
      </c>
      <c r="AE32">
        <v>24.008369573977422</v>
      </c>
      <c r="AF32">
        <v>5.9271258247520446</v>
      </c>
      <c r="AG32">
        <v>28.991997982726893</v>
      </c>
      <c r="AH32">
        <v>51.138279258000004</v>
      </c>
      <c r="AI32">
        <v>1.5466906714819202</v>
      </c>
      <c r="AJ32">
        <v>0</v>
      </c>
      <c r="AK32">
        <v>27.287740101513478</v>
      </c>
      <c r="AL32">
        <v>61.549899999999994</v>
      </c>
      <c r="AM32">
        <v>7.646837357199173</v>
      </c>
      <c r="AN32">
        <v>3.0391509852020198E-2</v>
      </c>
      <c r="AO32">
        <v>0</v>
      </c>
      <c r="AP32">
        <v>0.5626340387834623</v>
      </c>
      <c r="AQ32">
        <v>0</v>
      </c>
      <c r="AR32">
        <v>16.486599999999996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0.65533680000000005</v>
      </c>
      <c r="AZ32">
        <v>1.639656</v>
      </c>
      <c r="BA32">
        <v>1.2161069999999998</v>
      </c>
      <c r="BB32">
        <v>1.2975750000000001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931.43575313953488</v>
      </c>
      <c r="DN32">
        <v>31.631719628106854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279.64123580507896</v>
      </c>
      <c r="L33">
        <v>7.5007533615573534</v>
      </c>
      <c r="M33">
        <v>64.963251017061225</v>
      </c>
      <c r="N33">
        <v>53.200523742032274</v>
      </c>
      <c r="O33">
        <v>74.751074286224707</v>
      </c>
      <c r="P33">
        <v>29.023272179161179</v>
      </c>
      <c r="Q33">
        <v>5.0397924265285035</v>
      </c>
      <c r="R33">
        <v>8.4635820960329227</v>
      </c>
      <c r="S33">
        <v>6.2193298900399077</v>
      </c>
      <c r="T33">
        <v>0</v>
      </c>
      <c r="U33">
        <v>51.760057976302825</v>
      </c>
      <c r="V33">
        <v>5.346398848920864</v>
      </c>
      <c r="W33">
        <v>12.959721731916545</v>
      </c>
      <c r="X33">
        <v>44.566345705297273</v>
      </c>
      <c r="Y33">
        <v>0</v>
      </c>
      <c r="Z33">
        <v>8.6349293999999972</v>
      </c>
      <c r="AA33">
        <v>18.513577979793247</v>
      </c>
      <c r="AB33">
        <v>19.470258505283525</v>
      </c>
      <c r="AC33">
        <v>14.124610071557475</v>
      </c>
      <c r="AD33">
        <v>13.24336589561201</v>
      </c>
      <c r="AE33">
        <v>24.008369573977422</v>
      </c>
      <c r="AF33">
        <v>5.9271258247520446</v>
      </c>
      <c r="AG33">
        <v>28.991997982726893</v>
      </c>
      <c r="AH33">
        <v>51.138279258000004</v>
      </c>
      <c r="AI33">
        <v>1.5466906714819202</v>
      </c>
      <c r="AJ33">
        <v>0</v>
      </c>
      <c r="AK33">
        <v>27.287740101513478</v>
      </c>
      <c r="AL33">
        <v>61.549899999999994</v>
      </c>
      <c r="AM33">
        <v>7.646837357199173</v>
      </c>
      <c r="AN33">
        <v>3.0391509852020198E-2</v>
      </c>
      <c r="AO33">
        <v>0</v>
      </c>
      <c r="AP33">
        <v>0.28131701939173104</v>
      </c>
      <c r="AQ33">
        <v>0</v>
      </c>
      <c r="AR33">
        <v>17.456399999999995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0.65533680000000005</v>
      </c>
      <c r="AZ33">
        <v>1.639656</v>
      </c>
      <c r="BA33">
        <v>1.2161069999999998</v>
      </c>
      <c r="BB33">
        <v>1.2975750000000001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932.05222410126987</v>
      </c>
      <c r="DN33">
        <v>31.652608128186305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279.63038343930037</v>
      </c>
      <c r="L34">
        <v>7.5007533615573534</v>
      </c>
      <c r="M34">
        <v>64.963251017061225</v>
      </c>
      <c r="N34">
        <v>53.200523742032274</v>
      </c>
      <c r="O34">
        <v>74.751074286224707</v>
      </c>
      <c r="P34">
        <v>29.023272179161179</v>
      </c>
      <c r="Q34">
        <v>5.0397924265285035</v>
      </c>
      <c r="R34">
        <v>8.4635820960329227</v>
      </c>
      <c r="S34">
        <v>6.2193298900399077</v>
      </c>
      <c r="T34">
        <v>0</v>
      </c>
      <c r="U34">
        <v>51.760057976302825</v>
      </c>
      <c r="V34">
        <v>5.346398848920864</v>
      </c>
      <c r="W34">
        <v>12.959721731916545</v>
      </c>
      <c r="X34">
        <v>44.566345705297273</v>
      </c>
      <c r="Y34">
        <v>0</v>
      </c>
      <c r="Z34">
        <v>8.6349293999999972</v>
      </c>
      <c r="AA34">
        <v>18.513577979793247</v>
      </c>
      <c r="AB34">
        <v>19.470258505283525</v>
      </c>
      <c r="AC34">
        <v>14.124610071557475</v>
      </c>
      <c r="AD34">
        <v>13.24336589561201</v>
      </c>
      <c r="AE34">
        <v>24.008369573977422</v>
      </c>
      <c r="AF34">
        <v>5.9271258247520446</v>
      </c>
      <c r="AG34">
        <v>28.991997982726893</v>
      </c>
      <c r="AH34">
        <v>51.138279258000004</v>
      </c>
      <c r="AI34">
        <v>1.5466906714819202</v>
      </c>
      <c r="AJ34">
        <v>0</v>
      </c>
      <c r="AK34">
        <v>27.287740101513478</v>
      </c>
      <c r="AL34">
        <v>61.549899999999994</v>
      </c>
      <c r="AM34">
        <v>7.646837357199173</v>
      </c>
      <c r="AN34">
        <v>3.0391509852020198E-2</v>
      </c>
      <c r="AO34">
        <v>0</v>
      </c>
      <c r="AP34">
        <v>0.28131701939173104</v>
      </c>
      <c r="AQ34">
        <v>0</v>
      </c>
      <c r="AR34">
        <v>17.456399999999995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0.65533680000000005</v>
      </c>
      <c r="AZ34">
        <v>1.0931040000000001</v>
      </c>
      <c r="BA34">
        <v>1.2161069999999998</v>
      </c>
      <c r="BB34">
        <v>1.2975750000000001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931.51310193428651</v>
      </c>
      <c r="DN34">
        <v>31.634325929391316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279.64123580507896</v>
      </c>
      <c r="L35">
        <v>7.3744826826994547</v>
      </c>
      <c r="M35">
        <v>64.963251017061225</v>
      </c>
      <c r="N35">
        <v>53.200523742032274</v>
      </c>
      <c r="O35">
        <v>74.751074286224707</v>
      </c>
      <c r="P35">
        <v>29.023272179161179</v>
      </c>
      <c r="Q35">
        <v>5.0397924265285035</v>
      </c>
      <c r="R35">
        <v>7.9581025733883246</v>
      </c>
      <c r="S35">
        <v>6.2193298900399077</v>
      </c>
      <c r="T35">
        <v>0</v>
      </c>
      <c r="U35">
        <v>51.760057976302825</v>
      </c>
      <c r="V35">
        <v>2.9017635971223021</v>
      </c>
      <c r="W35">
        <v>7.9504652510561185</v>
      </c>
      <c r="X35">
        <v>31.329210378467696</v>
      </c>
      <c r="Y35">
        <v>0</v>
      </c>
      <c r="Z35">
        <v>8.6349293999999972</v>
      </c>
      <c r="AA35">
        <v>18.513577979793247</v>
      </c>
      <c r="AB35">
        <v>19.470258505283525</v>
      </c>
      <c r="AC35">
        <v>14.124610071557475</v>
      </c>
      <c r="AD35">
        <v>13.24336589561201</v>
      </c>
      <c r="AE35">
        <v>24.008369573977422</v>
      </c>
      <c r="AF35">
        <v>4.4814848831687932</v>
      </c>
      <c r="AG35">
        <v>28.991997982726893</v>
      </c>
      <c r="AH35">
        <v>42.103849836399995</v>
      </c>
      <c r="AI35">
        <v>1.5466906714819202</v>
      </c>
      <c r="AJ35">
        <v>0</v>
      </c>
      <c r="AK35">
        <v>27.287740101513478</v>
      </c>
      <c r="AL35">
        <v>61.549899999999994</v>
      </c>
      <c r="AM35">
        <v>7.646837357199173</v>
      </c>
      <c r="AN35">
        <v>3.0391509852020198E-2</v>
      </c>
      <c r="AO35">
        <v>0</v>
      </c>
      <c r="AP35">
        <v>0.5626340387834623</v>
      </c>
      <c r="AQ35">
        <v>0</v>
      </c>
      <c r="AR35">
        <v>16.486599999999996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1.3106754000000003</v>
      </c>
      <c r="AZ35">
        <v>1.0931040000000001</v>
      </c>
      <c r="BA35">
        <v>1.0019267999999999</v>
      </c>
      <c r="BB35">
        <v>1.2975750000000001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900.52500253260678</v>
      </c>
      <c r="DN35">
        <v>30.58310549206703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279.63038343930037</v>
      </c>
      <c r="L36">
        <v>7.5627292461299005</v>
      </c>
      <c r="M36">
        <v>64.963251017061225</v>
      </c>
      <c r="N36">
        <v>53.200523742032274</v>
      </c>
      <c r="O36">
        <v>74.751074286224707</v>
      </c>
      <c r="P36">
        <v>29.023272179161179</v>
      </c>
      <c r="Q36">
        <v>5.0397924265285035</v>
      </c>
      <c r="R36">
        <v>7.9581025733883246</v>
      </c>
      <c r="S36">
        <v>6.2193298900399077</v>
      </c>
      <c r="T36">
        <v>0</v>
      </c>
      <c r="U36">
        <v>51.760057976302825</v>
      </c>
      <c r="V36">
        <v>5.346398848920864</v>
      </c>
      <c r="W36">
        <v>19.108743277909181</v>
      </c>
      <c r="X36">
        <v>63.451693190123621</v>
      </c>
      <c r="Y36">
        <v>0</v>
      </c>
      <c r="Z36">
        <v>8.6349293999999972</v>
      </c>
      <c r="AA36">
        <v>18.513577979793247</v>
      </c>
      <c r="AB36">
        <v>19.470258505283525</v>
      </c>
      <c r="AC36">
        <v>14.124610071557475</v>
      </c>
      <c r="AD36">
        <v>8.8289107508083617</v>
      </c>
      <c r="AE36">
        <v>24.008369573977422</v>
      </c>
      <c r="AF36">
        <v>4.4814848831687932</v>
      </c>
      <c r="AG36">
        <v>28.991997982726893</v>
      </c>
      <c r="AH36">
        <v>34.901875658099996</v>
      </c>
      <c r="AI36">
        <v>1.5466906714819202</v>
      </c>
      <c r="AJ36">
        <v>0</v>
      </c>
      <c r="AK36">
        <v>27.287740101513478</v>
      </c>
      <c r="AL36">
        <v>61.549899999999994</v>
      </c>
      <c r="AM36">
        <v>7.646837357199173</v>
      </c>
      <c r="AN36">
        <v>3.0391509852020198E-2</v>
      </c>
      <c r="AO36">
        <v>0</v>
      </c>
      <c r="AP36">
        <v>0.5626340387834623</v>
      </c>
      <c r="AQ36">
        <v>0</v>
      </c>
      <c r="AR36">
        <v>16.486599999999996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1.3106754000000003</v>
      </c>
      <c r="AZ36">
        <v>0.91644120000000007</v>
      </c>
      <c r="BA36">
        <v>0.83130839999999995</v>
      </c>
      <c r="BB36">
        <v>1.2975750000000001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933.35002093435378</v>
      </c>
      <c r="DN36">
        <v>31.697166855175894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279.91414582462636</v>
      </c>
      <c r="L37">
        <v>7.5627292461299005</v>
      </c>
      <c r="M37">
        <v>64.963251017061225</v>
      </c>
      <c r="N37">
        <v>53.200523742032274</v>
      </c>
      <c r="O37">
        <v>74.751074286224707</v>
      </c>
      <c r="P37">
        <v>29.023272179161179</v>
      </c>
      <c r="Q37">
        <v>5.0397924265285035</v>
      </c>
      <c r="R37">
        <v>7.9581025733883246</v>
      </c>
      <c r="S37">
        <v>6.2193298900399077</v>
      </c>
      <c r="T37">
        <v>0</v>
      </c>
      <c r="U37">
        <v>51.760057976302825</v>
      </c>
      <c r="V37">
        <v>5.346398848920864</v>
      </c>
      <c r="W37">
        <v>19.108743277909181</v>
      </c>
      <c r="X37">
        <v>63.451693190123621</v>
      </c>
      <c r="Y37">
        <v>0</v>
      </c>
      <c r="Z37">
        <v>5.7566195999999996</v>
      </c>
      <c r="AA37">
        <v>18.513577979793247</v>
      </c>
      <c r="AB37">
        <v>19.470258505283525</v>
      </c>
      <c r="AC37">
        <v>14.124610071557475</v>
      </c>
      <c r="AD37">
        <v>8.8289107508083617</v>
      </c>
      <c r="AE37">
        <v>24.008369573977422</v>
      </c>
      <c r="AF37">
        <v>4.4814848831687932</v>
      </c>
      <c r="AG37">
        <v>28.991997982726893</v>
      </c>
      <c r="AH37">
        <v>34.901875658099996</v>
      </c>
      <c r="AI37">
        <v>1.5466906714819202</v>
      </c>
      <c r="AJ37">
        <v>0</v>
      </c>
      <c r="AK37">
        <v>27.287740101513478</v>
      </c>
      <c r="AL37">
        <v>61.549899999999994</v>
      </c>
      <c r="AM37">
        <v>7.646837357199173</v>
      </c>
      <c r="AN37">
        <v>3.0391509852020198E-2</v>
      </c>
      <c r="AO37">
        <v>0</v>
      </c>
      <c r="AP37">
        <v>0.5626340387834623</v>
      </c>
      <c r="AQ37">
        <v>0</v>
      </c>
      <c r="AR37">
        <v>16.486599999999996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1.3106754000000003</v>
      </c>
      <c r="AZ37">
        <v>0.54655200000000004</v>
      </c>
      <c r="BA37">
        <v>0.83130839999999995</v>
      </c>
      <c r="BB37">
        <v>1.2975750000000001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930.48281757387713</v>
      </c>
      <c r="DN37">
        <v>31.599933600978442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279.93443999492075</v>
      </c>
      <c r="L38">
        <v>7.5627292461299005</v>
      </c>
      <c r="M38">
        <v>64.963251017061225</v>
      </c>
      <c r="N38">
        <v>53.200523742032274</v>
      </c>
      <c r="O38">
        <v>74.751074286224707</v>
      </c>
      <c r="P38">
        <v>29.023272179161179</v>
      </c>
      <c r="Q38">
        <v>5.0397924265285035</v>
      </c>
      <c r="R38">
        <v>7.9581025733883246</v>
      </c>
      <c r="S38">
        <v>6.2193298900399077</v>
      </c>
      <c r="T38">
        <v>0</v>
      </c>
      <c r="U38">
        <v>51.760057976302825</v>
      </c>
      <c r="V38">
        <v>5.346398848920864</v>
      </c>
      <c r="W38">
        <v>19.108743277909181</v>
      </c>
      <c r="X38">
        <v>63.451693190123621</v>
      </c>
      <c r="Y38">
        <v>0</v>
      </c>
      <c r="Z38">
        <v>5.7566195999999996</v>
      </c>
      <c r="AA38">
        <v>18.513577979793247</v>
      </c>
      <c r="AB38">
        <v>19.470258505283525</v>
      </c>
      <c r="AC38">
        <v>14.124610071557475</v>
      </c>
      <c r="AD38">
        <v>8.8289107508083617</v>
      </c>
      <c r="AE38">
        <v>24.008369573977422</v>
      </c>
      <c r="AF38">
        <v>4.4814848831687932</v>
      </c>
      <c r="AG38">
        <v>28.991997982726893</v>
      </c>
      <c r="AH38">
        <v>34.901875658099996</v>
      </c>
      <c r="AI38">
        <v>1.5466906714819202</v>
      </c>
      <c r="AJ38">
        <v>0</v>
      </c>
      <c r="AK38">
        <v>27.287740101513478</v>
      </c>
      <c r="AL38">
        <v>61.549899999999994</v>
      </c>
      <c r="AM38">
        <v>7.646837357199173</v>
      </c>
      <c r="AN38">
        <v>3.0391509852020198E-2</v>
      </c>
      <c r="AO38">
        <v>0</v>
      </c>
      <c r="AP38">
        <v>0.5626340387834623</v>
      </c>
      <c r="AQ38">
        <v>0</v>
      </c>
      <c r="AR38">
        <v>16.486599999999996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1.3106754000000003</v>
      </c>
      <c r="AZ38">
        <v>0.54655200000000004</v>
      </c>
      <c r="BA38">
        <v>0.83130839999999995</v>
      </c>
      <c r="BB38">
        <v>1.2975750000000001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930.50244676529053</v>
      </c>
      <c r="DN38">
        <v>31.60059857985949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279.91414582462636</v>
      </c>
      <c r="L39">
        <v>7.5627292461299005</v>
      </c>
      <c r="M39">
        <v>64.963251017061225</v>
      </c>
      <c r="N39">
        <v>53.200523742032274</v>
      </c>
      <c r="O39">
        <v>74.751074286224707</v>
      </c>
      <c r="P39">
        <v>29.023272179161179</v>
      </c>
      <c r="Q39">
        <v>5.0531990052388114</v>
      </c>
      <c r="R39">
        <v>7.9581025733883246</v>
      </c>
      <c r="S39">
        <v>6.2465074266953602</v>
      </c>
      <c r="T39">
        <v>0</v>
      </c>
      <c r="U39">
        <v>52.327197518352783</v>
      </c>
      <c r="V39">
        <v>5.346398848920864</v>
      </c>
      <c r="W39">
        <v>19.108743277909181</v>
      </c>
      <c r="X39">
        <v>63.451693190123621</v>
      </c>
      <c r="Y39">
        <v>0</v>
      </c>
      <c r="Z39">
        <v>5.7566195999999996</v>
      </c>
      <c r="AA39">
        <v>12.342385319862165</v>
      </c>
      <c r="AB39">
        <v>19.470258505283525</v>
      </c>
      <c r="AC39">
        <v>14.124610071557475</v>
      </c>
      <c r="AD39">
        <v>8.8289107508083617</v>
      </c>
      <c r="AE39">
        <v>24.008369573977422</v>
      </c>
      <c r="AF39">
        <v>4.4814848831687932</v>
      </c>
      <c r="AG39">
        <v>28.991997982726893</v>
      </c>
      <c r="AH39">
        <v>34.901875658099996</v>
      </c>
      <c r="AI39">
        <v>1.5466906714819202</v>
      </c>
      <c r="AJ39">
        <v>0</v>
      </c>
      <c r="AK39">
        <v>27.287740101513478</v>
      </c>
      <c r="AL39">
        <v>61.549899999999994</v>
      </c>
      <c r="AM39">
        <v>7.646837357199173</v>
      </c>
      <c r="AN39">
        <v>3.0391509852020198E-2</v>
      </c>
      <c r="AO39">
        <v>0</v>
      </c>
      <c r="AP39">
        <v>0.5626340387834623</v>
      </c>
      <c r="AQ39">
        <v>0</v>
      </c>
      <c r="AR39">
        <v>16.486599999999996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1.3106754000000003</v>
      </c>
      <c r="AZ39">
        <v>0</v>
      </c>
      <c r="BA39">
        <v>0.83130839999999995</v>
      </c>
      <c r="BB39">
        <v>1.2975750000000001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924.57335032404046</v>
      </c>
      <c r="DN39">
        <v>31.399379848299819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279.93443999492075</v>
      </c>
      <c r="L40">
        <v>7.5627292461299005</v>
      </c>
      <c r="M40">
        <v>64.963251017061225</v>
      </c>
      <c r="N40">
        <v>53.200523742032274</v>
      </c>
      <c r="O40">
        <v>74.751074286224707</v>
      </c>
      <c r="P40">
        <v>29.023272179161179</v>
      </c>
      <c r="Q40">
        <v>5.0531990052388114</v>
      </c>
      <c r="R40">
        <v>7.9581025733883246</v>
      </c>
      <c r="S40">
        <v>6.2465074266953602</v>
      </c>
      <c r="T40">
        <v>0</v>
      </c>
      <c r="U40">
        <v>52.394127029526388</v>
      </c>
      <c r="V40">
        <v>5.346398848920864</v>
      </c>
      <c r="W40">
        <v>19.108743277909181</v>
      </c>
      <c r="X40">
        <v>63.451693190123621</v>
      </c>
      <c r="Y40">
        <v>0</v>
      </c>
      <c r="Z40">
        <v>2.8783097999999998</v>
      </c>
      <c r="AA40">
        <v>6.1711926599310827</v>
      </c>
      <c r="AB40">
        <v>19.470258505283525</v>
      </c>
      <c r="AC40">
        <v>14.124610071557475</v>
      </c>
      <c r="AD40">
        <v>8.8289107508083617</v>
      </c>
      <c r="AE40">
        <v>24.008369573977422</v>
      </c>
      <c r="AF40">
        <v>4.4814848831687932</v>
      </c>
      <c r="AG40">
        <v>28.991997982726893</v>
      </c>
      <c r="AH40">
        <v>34.901875658099996</v>
      </c>
      <c r="AI40">
        <v>1.5466906714819202</v>
      </c>
      <c r="AJ40">
        <v>0</v>
      </c>
      <c r="AK40">
        <v>27.287740101513478</v>
      </c>
      <c r="AL40">
        <v>61.549899999999994</v>
      </c>
      <c r="AM40">
        <v>7.646837357199173</v>
      </c>
      <c r="AN40">
        <v>3.0391509852020198E-2</v>
      </c>
      <c r="AO40">
        <v>0</v>
      </c>
      <c r="AP40">
        <v>0.5626340387834623</v>
      </c>
      <c r="AQ40">
        <v>0</v>
      </c>
      <c r="AR40">
        <v>17.456399999999995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1.3106754000000003</v>
      </c>
      <c r="AZ40">
        <v>0</v>
      </c>
      <c r="BA40">
        <v>0.83130839999999995</v>
      </c>
      <c r="BB40">
        <v>1.2975750000000001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916.84316521807204</v>
      </c>
      <c r="DN40">
        <v>31.137086175805255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279.91104706782056</v>
      </c>
      <c r="L41">
        <v>7.5606479945365326</v>
      </c>
      <c r="M41">
        <v>64.963251017061225</v>
      </c>
      <c r="N41">
        <v>53.200523742032274</v>
      </c>
      <c r="O41">
        <v>74.751074286224707</v>
      </c>
      <c r="P41">
        <v>29.023272179161179</v>
      </c>
      <c r="Q41">
        <v>5.0531990052388114</v>
      </c>
      <c r="R41">
        <v>7.9581025733883246</v>
      </c>
      <c r="S41">
        <v>6.2465074266953602</v>
      </c>
      <c r="T41">
        <v>0</v>
      </c>
      <c r="U41">
        <v>52.394127029526388</v>
      </c>
      <c r="V41">
        <v>5.346398848920864</v>
      </c>
      <c r="W41">
        <v>12.959721731916545</v>
      </c>
      <c r="X41">
        <v>46.762316343067766</v>
      </c>
      <c r="Y41">
        <v>0</v>
      </c>
      <c r="Z41">
        <v>2.8783097999999998</v>
      </c>
      <c r="AA41">
        <v>6.1711926599310827</v>
      </c>
      <c r="AB41">
        <v>19.470258505283525</v>
      </c>
      <c r="AC41">
        <v>14.124610071557475</v>
      </c>
      <c r="AD41">
        <v>8.8289107508083617</v>
      </c>
      <c r="AE41">
        <v>24.008369573977422</v>
      </c>
      <c r="AF41">
        <v>4.4814848831687932</v>
      </c>
      <c r="AG41">
        <v>28.991997982726893</v>
      </c>
      <c r="AH41">
        <v>34.901875658099996</v>
      </c>
      <c r="AI41">
        <v>1.5466906714819202</v>
      </c>
      <c r="AJ41">
        <v>0</v>
      </c>
      <c r="AK41">
        <v>27.287740101513478</v>
      </c>
      <c r="AL41">
        <v>61.549899999999994</v>
      </c>
      <c r="AM41">
        <v>7.646837357199173</v>
      </c>
      <c r="AN41">
        <v>3.0391509852020198E-2</v>
      </c>
      <c r="AO41">
        <v>0</v>
      </c>
      <c r="AP41">
        <v>0.5626340387834623</v>
      </c>
      <c r="AQ41">
        <v>0</v>
      </c>
      <c r="AR41">
        <v>17.456399999999995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1.3106754000000003</v>
      </c>
      <c r="AZ41">
        <v>0</v>
      </c>
      <c r="BA41">
        <v>0.83130839999999995</v>
      </c>
      <c r="BB41">
        <v>1.2975750000000001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894.72967055133972</v>
      </c>
      <c r="DN41">
        <v>30.386708270795719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279.93134198444363</v>
      </c>
      <c r="L42">
        <v>7.5606479945365326</v>
      </c>
      <c r="M42">
        <v>64.963251017061225</v>
      </c>
      <c r="N42">
        <v>53.200523742032274</v>
      </c>
      <c r="O42">
        <v>74.751074286224707</v>
      </c>
      <c r="P42">
        <v>29.023272179161179</v>
      </c>
      <c r="Q42">
        <v>3.5003330807256825</v>
      </c>
      <c r="R42">
        <v>7.9581025733883246</v>
      </c>
      <c r="S42">
        <v>4.6745861260699577</v>
      </c>
      <c r="T42">
        <v>0</v>
      </c>
      <c r="U42">
        <v>52.394127029526388</v>
      </c>
      <c r="V42">
        <v>5.346398848920864</v>
      </c>
      <c r="W42">
        <v>12.959721731916545</v>
      </c>
      <c r="X42">
        <v>46.762316343067766</v>
      </c>
      <c r="Y42">
        <v>0</v>
      </c>
      <c r="Z42">
        <v>2.8783097999999998</v>
      </c>
      <c r="AA42">
        <v>6.1711926599310827</v>
      </c>
      <c r="AB42">
        <v>19.470258505283525</v>
      </c>
      <c r="AC42">
        <v>14.124610071557475</v>
      </c>
      <c r="AD42">
        <v>8.8289107508083617</v>
      </c>
      <c r="AE42">
        <v>24.008369573977422</v>
      </c>
      <c r="AF42">
        <v>4.4814848831687932</v>
      </c>
      <c r="AG42">
        <v>28.991997982726893</v>
      </c>
      <c r="AH42">
        <v>34.901875658099996</v>
      </c>
      <c r="AI42">
        <v>1.5466906714819202</v>
      </c>
      <c r="AJ42">
        <v>0</v>
      </c>
      <c r="AK42">
        <v>27.287740101513478</v>
      </c>
      <c r="AL42">
        <v>61.549899999999994</v>
      </c>
      <c r="AM42">
        <v>7.646837357199173</v>
      </c>
      <c r="AN42">
        <v>3.0391509852020198E-2</v>
      </c>
      <c r="AO42">
        <v>0</v>
      </c>
      <c r="AP42">
        <v>0.5626340387834623</v>
      </c>
      <c r="AQ42">
        <v>0</v>
      </c>
      <c r="AR42">
        <v>16.486599999999996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1.3106754000000003</v>
      </c>
      <c r="AZ42">
        <v>0</v>
      </c>
      <c r="BA42">
        <v>0.83130839999999995</v>
      </c>
      <c r="BB42">
        <v>1.2975750000000001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890.78867837983671</v>
      </c>
      <c r="DN42">
        <v>30.253408133783115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263.99485293018876</v>
      </c>
      <c r="L43">
        <v>7.3906675357152674</v>
      </c>
      <c r="M43">
        <v>64.963251017061225</v>
      </c>
      <c r="N43">
        <v>53.200523742032274</v>
      </c>
      <c r="O43">
        <v>74.751074286224707</v>
      </c>
      <c r="P43">
        <v>29.023272179161179</v>
      </c>
      <c r="Q43">
        <v>3.5003330807256825</v>
      </c>
      <c r="R43">
        <v>7.9581025733883246</v>
      </c>
      <c r="S43">
        <v>4.5983345773052093</v>
      </c>
      <c r="T43">
        <v>0</v>
      </c>
      <c r="U43">
        <v>52.394127029526388</v>
      </c>
      <c r="V43">
        <v>5.346398848920864</v>
      </c>
      <c r="W43">
        <v>12.959721731916545</v>
      </c>
      <c r="X43">
        <v>46.762316343067766</v>
      </c>
      <c r="Y43">
        <v>0</v>
      </c>
      <c r="Z43">
        <v>2.8783097999999998</v>
      </c>
      <c r="AA43">
        <v>6.1711926599310827</v>
      </c>
      <c r="AB43">
        <v>19.470258505283525</v>
      </c>
      <c r="AC43">
        <v>14.124610071557475</v>
      </c>
      <c r="AD43">
        <v>8.8289107508083617</v>
      </c>
      <c r="AE43">
        <v>24.008369573977422</v>
      </c>
      <c r="AF43">
        <v>4.4814848831687932</v>
      </c>
      <c r="AG43">
        <v>28.991997982726893</v>
      </c>
      <c r="AH43">
        <v>34.901875658099996</v>
      </c>
      <c r="AI43">
        <v>1.5466906714819202</v>
      </c>
      <c r="AJ43">
        <v>0</v>
      </c>
      <c r="AK43">
        <v>27.287740101513478</v>
      </c>
      <c r="AL43">
        <v>61.549899999999994</v>
      </c>
      <c r="AM43">
        <v>7.646837357199173</v>
      </c>
      <c r="AN43">
        <v>3.0391509852020198E-2</v>
      </c>
      <c r="AO43">
        <v>0</v>
      </c>
      <c r="AP43">
        <v>0.22505361551338487</v>
      </c>
      <c r="AQ43">
        <v>0</v>
      </c>
      <c r="AR43">
        <v>16.486599999999996</v>
      </c>
      <c r="AS43">
        <v>15.869177995939257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1.3106754000000003</v>
      </c>
      <c r="AZ43">
        <v>0</v>
      </c>
      <c r="BA43">
        <v>0.83130839999999995</v>
      </c>
      <c r="BB43">
        <v>1.2975750000000001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875.0618644066476</v>
      </c>
      <c r="DN43">
        <v>29.720071405639622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264.03134616514313</v>
      </c>
      <c r="L44">
        <v>7.3906675357152674</v>
      </c>
      <c r="M44">
        <v>64.963251017061225</v>
      </c>
      <c r="N44">
        <v>53.200523742032274</v>
      </c>
      <c r="O44">
        <v>74.751074286224707</v>
      </c>
      <c r="P44">
        <v>29.023272179161179</v>
      </c>
      <c r="Q44">
        <v>3.5003330807256825</v>
      </c>
      <c r="R44">
        <v>7.9581025733883246</v>
      </c>
      <c r="S44">
        <v>4.5983345773052093</v>
      </c>
      <c r="T44">
        <v>0</v>
      </c>
      <c r="U44">
        <v>52.394127029526388</v>
      </c>
      <c r="V44">
        <v>5.346398848920864</v>
      </c>
      <c r="W44">
        <v>12.959721731916545</v>
      </c>
      <c r="X44">
        <v>46.762316343067766</v>
      </c>
      <c r="Y44">
        <v>0</v>
      </c>
      <c r="Z44">
        <v>2.8783097999999998</v>
      </c>
      <c r="AA44">
        <v>6.1711926599310827</v>
      </c>
      <c r="AB44">
        <v>19.470258505283525</v>
      </c>
      <c r="AC44">
        <v>14.124610071557475</v>
      </c>
      <c r="AD44">
        <v>8.8289107508083617</v>
      </c>
      <c r="AE44">
        <v>24.008369573977422</v>
      </c>
      <c r="AF44">
        <v>4.4814848831687932</v>
      </c>
      <c r="AG44">
        <v>28.991997982726893</v>
      </c>
      <c r="AH44">
        <v>34.901875658099996</v>
      </c>
      <c r="AI44">
        <v>1.5466906714819202</v>
      </c>
      <c r="AJ44">
        <v>0</v>
      </c>
      <c r="AK44">
        <v>27.287740101513478</v>
      </c>
      <c r="AL44">
        <v>61.549899999999994</v>
      </c>
      <c r="AM44">
        <v>7.646837357199173</v>
      </c>
      <c r="AN44">
        <v>3.0391509852020198E-2</v>
      </c>
      <c r="AO44">
        <v>0</v>
      </c>
      <c r="AP44">
        <v>0.22505361551338487</v>
      </c>
      <c r="AQ44">
        <v>0</v>
      </c>
      <c r="AR44">
        <v>16.486599999999996</v>
      </c>
      <c r="AS44">
        <v>15.869177995939257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1.3106754000000003</v>
      </c>
      <c r="AZ44">
        <v>0</v>
      </c>
      <c r="BA44">
        <v>0.83130839999999995</v>
      </c>
      <c r="BB44">
        <v>1.2975750000000001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875.09716053035049</v>
      </c>
      <c r="DN44">
        <v>29.72126851689108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264.13414175007591</v>
      </c>
      <c r="L45">
        <v>7.3906675357152674</v>
      </c>
      <c r="M45">
        <v>64.963251017061225</v>
      </c>
      <c r="N45">
        <v>53.200523742032274</v>
      </c>
      <c r="O45">
        <v>74.751074286224707</v>
      </c>
      <c r="P45">
        <v>29.023272179161179</v>
      </c>
      <c r="Q45">
        <v>3.5003330807256825</v>
      </c>
      <c r="R45">
        <v>7.9581025733883246</v>
      </c>
      <c r="S45">
        <v>4.5983345773052093</v>
      </c>
      <c r="T45">
        <v>0</v>
      </c>
      <c r="U45">
        <v>52.394127029526388</v>
      </c>
      <c r="V45">
        <v>5.346398848920864</v>
      </c>
      <c r="W45">
        <v>12.959721731916545</v>
      </c>
      <c r="X45">
        <v>46.762316343067766</v>
      </c>
      <c r="Y45">
        <v>0</v>
      </c>
      <c r="Z45">
        <v>2.8783097999999998</v>
      </c>
      <c r="AA45">
        <v>6.1711926599310827</v>
      </c>
      <c r="AB45">
        <v>19.470258505283525</v>
      </c>
      <c r="AC45">
        <v>14.124610071557475</v>
      </c>
      <c r="AD45">
        <v>8.8289107508083617</v>
      </c>
      <c r="AE45">
        <v>24.008369573977422</v>
      </c>
      <c r="AF45">
        <v>4.4814848831687932</v>
      </c>
      <c r="AG45">
        <v>28.991997982726893</v>
      </c>
      <c r="AH45">
        <v>28.552205704000002</v>
      </c>
      <c r="AI45">
        <v>0</v>
      </c>
      <c r="AJ45">
        <v>0</v>
      </c>
      <c r="AK45">
        <v>27.287740101513478</v>
      </c>
      <c r="AL45">
        <v>61.549899999999994</v>
      </c>
      <c r="AM45">
        <v>7.646837357199173</v>
      </c>
      <c r="AN45">
        <v>3.0391509852020198E-2</v>
      </c>
      <c r="AO45">
        <v>0</v>
      </c>
      <c r="AP45">
        <v>0.22505361551338487</v>
      </c>
      <c r="AQ45">
        <v>0</v>
      </c>
      <c r="AR45">
        <v>16.486599999999996</v>
      </c>
      <c r="AS45">
        <v>15.869177995939257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1.3106754000000003</v>
      </c>
      <c r="AZ45">
        <v>0</v>
      </c>
      <c r="BA45">
        <v>0.67884120000000003</v>
      </c>
      <c r="BB45">
        <v>1.2975750000000001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867.41175857084977</v>
      </c>
      <c r="DN45">
        <v>29.460638235742532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264.16199921552197</v>
      </c>
      <c r="L46">
        <v>7.4716013121141076</v>
      </c>
      <c r="M46">
        <v>64.963251017061225</v>
      </c>
      <c r="N46">
        <v>53.200523742032274</v>
      </c>
      <c r="O46">
        <v>74.751074286224707</v>
      </c>
      <c r="P46">
        <v>29.023272179161179</v>
      </c>
      <c r="Q46">
        <v>3.5003330807256825</v>
      </c>
      <c r="R46">
        <v>7.9581025733883246</v>
      </c>
      <c r="S46">
        <v>4.5983345773052093</v>
      </c>
      <c r="T46">
        <v>0</v>
      </c>
      <c r="U46">
        <v>52.394127029526388</v>
      </c>
      <c r="V46">
        <v>5.346398848920864</v>
      </c>
      <c r="W46">
        <v>12.959721731916545</v>
      </c>
      <c r="X46">
        <v>46.762316343067766</v>
      </c>
      <c r="Y46">
        <v>0</v>
      </c>
      <c r="Z46">
        <v>2.8783097999999998</v>
      </c>
      <c r="AA46">
        <v>6.1711926599310827</v>
      </c>
      <c r="AB46">
        <v>19.470258505283525</v>
      </c>
      <c r="AC46">
        <v>14.124610071557475</v>
      </c>
      <c r="AD46">
        <v>8.8289107508083617</v>
      </c>
      <c r="AE46">
        <v>24.008369573977422</v>
      </c>
      <c r="AF46">
        <v>4.4814848831687932</v>
      </c>
      <c r="AG46">
        <v>28.991997982726893</v>
      </c>
      <c r="AH46">
        <v>31.577887377299994</v>
      </c>
      <c r="AI46">
        <v>0</v>
      </c>
      <c r="AJ46">
        <v>0</v>
      </c>
      <c r="AK46">
        <v>27.287740101513478</v>
      </c>
      <c r="AL46">
        <v>61.549899999999994</v>
      </c>
      <c r="AM46">
        <v>7.646837357199173</v>
      </c>
      <c r="AN46">
        <v>3.0391509852020198E-2</v>
      </c>
      <c r="AO46">
        <v>0</v>
      </c>
      <c r="AP46">
        <v>0.22505361551338487</v>
      </c>
      <c r="AQ46">
        <v>0</v>
      </c>
      <c r="AR46">
        <v>16.486599999999996</v>
      </c>
      <c r="AS46">
        <v>15.869177995939257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1.3106754000000003</v>
      </c>
      <c r="AZ46">
        <v>0</v>
      </c>
      <c r="BA46">
        <v>0.75144420000000001</v>
      </c>
      <c r="BB46">
        <v>1.2975750000000001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870.5136423997584</v>
      </c>
      <c r="DN46">
        <v>29.565830321978993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263.11291256141561</v>
      </c>
      <c r="L47">
        <v>7.4438275715385682</v>
      </c>
      <c r="M47">
        <v>64.963251017061225</v>
      </c>
      <c r="N47">
        <v>53.200523742032274</v>
      </c>
      <c r="O47">
        <v>74.751074286224707</v>
      </c>
      <c r="P47">
        <v>29.023272179161179</v>
      </c>
      <c r="Q47">
        <v>3.1143599023290811</v>
      </c>
      <c r="R47">
        <v>7.9581025733883246</v>
      </c>
      <c r="S47">
        <v>4.301140545051358</v>
      </c>
      <c r="T47">
        <v>0</v>
      </c>
      <c r="U47">
        <v>54.479880494077598</v>
      </c>
      <c r="V47">
        <v>5.346398848920864</v>
      </c>
      <c r="W47">
        <v>12.959721731916545</v>
      </c>
      <c r="X47">
        <v>42.370375067526773</v>
      </c>
      <c r="Y47">
        <v>0</v>
      </c>
      <c r="Z47">
        <v>2.8783097999999998</v>
      </c>
      <c r="AA47">
        <v>6.1711926599310827</v>
      </c>
      <c r="AB47">
        <v>19.470258505283525</v>
      </c>
      <c r="AC47">
        <v>14.124610071557475</v>
      </c>
      <c r="AD47">
        <v>8.8289107508083617</v>
      </c>
      <c r="AE47">
        <v>24.008369573977422</v>
      </c>
      <c r="AF47">
        <v>4.4814848831687932</v>
      </c>
      <c r="AG47">
        <v>28.991997982726893</v>
      </c>
      <c r="AH47">
        <v>21.051924918199997</v>
      </c>
      <c r="AI47">
        <v>0</v>
      </c>
      <c r="AJ47">
        <v>0</v>
      </c>
      <c r="AK47">
        <v>27.287740101513478</v>
      </c>
      <c r="AL47">
        <v>61.549899999999994</v>
      </c>
      <c r="AM47">
        <v>7.646837357199173</v>
      </c>
      <c r="AN47">
        <v>3.0391509852020198E-2</v>
      </c>
      <c r="AO47">
        <v>0</v>
      </c>
      <c r="AP47">
        <v>0.22505361551338487</v>
      </c>
      <c r="AQ47">
        <v>0</v>
      </c>
      <c r="AR47">
        <v>16.486599999999996</v>
      </c>
      <c r="AS47">
        <v>15.869177995939257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1.3106754000000003</v>
      </c>
      <c r="AZ47">
        <v>0</v>
      </c>
      <c r="BA47">
        <v>0.50096339999999995</v>
      </c>
      <c r="BB47">
        <v>1.2975750000000001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856.15789123777961</v>
      </c>
      <c r="DN47">
        <v>29.078922808535637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263.08428040676819</v>
      </c>
      <c r="L48">
        <v>7.4438275715385682</v>
      </c>
      <c r="M48">
        <v>64.940696266386638</v>
      </c>
      <c r="N48">
        <v>53.200523742032274</v>
      </c>
      <c r="O48">
        <v>74.751074286224707</v>
      </c>
      <c r="P48">
        <v>29.023272179161179</v>
      </c>
      <c r="Q48">
        <v>3.1143599023290811</v>
      </c>
      <c r="R48">
        <v>7.9581025733883246</v>
      </c>
      <c r="S48">
        <v>4.301140545051358</v>
      </c>
      <c r="T48">
        <v>0</v>
      </c>
      <c r="U48">
        <v>56.813317201084274</v>
      </c>
      <c r="V48">
        <v>5.346398848920864</v>
      </c>
      <c r="W48">
        <v>12.959721731916545</v>
      </c>
      <c r="X48">
        <v>42.370375067526773</v>
      </c>
      <c r="Y48">
        <v>0</v>
      </c>
      <c r="Z48">
        <v>2.8783097999999998</v>
      </c>
      <c r="AA48">
        <v>6.1711926599310827</v>
      </c>
      <c r="AB48">
        <v>19.470258505283525</v>
      </c>
      <c r="AC48">
        <v>14.124610071557475</v>
      </c>
      <c r="AD48">
        <v>8.8289107508083617</v>
      </c>
      <c r="AE48">
        <v>24.008369573977422</v>
      </c>
      <c r="AF48">
        <v>4.4814848831687932</v>
      </c>
      <c r="AG48">
        <v>28.991997982726893</v>
      </c>
      <c r="AH48">
        <v>10.525962459099999</v>
      </c>
      <c r="AI48">
        <v>0</v>
      </c>
      <c r="AJ48">
        <v>0</v>
      </c>
      <c r="AK48">
        <v>27.287740101513478</v>
      </c>
      <c r="AL48">
        <v>61.549899999999994</v>
      </c>
      <c r="AM48">
        <v>7.646837357199173</v>
      </c>
      <c r="AN48">
        <v>3.0391509852020198E-2</v>
      </c>
      <c r="AO48">
        <v>0</v>
      </c>
      <c r="AP48">
        <v>0.22505361551338487</v>
      </c>
      <c r="AQ48">
        <v>0</v>
      </c>
      <c r="AR48">
        <v>16.486599999999996</v>
      </c>
      <c r="AS48">
        <v>15.869177995939257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1.3106754000000003</v>
      </c>
      <c r="AZ48">
        <v>0</v>
      </c>
      <c r="BA48">
        <v>0.2504808</v>
      </c>
      <c r="BB48">
        <v>1.2975750000000001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847.94230123769489</v>
      </c>
      <c r="DN48">
        <v>28.800317551204863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263.14154471606298</v>
      </c>
      <c r="L49">
        <v>7.3211900087121107</v>
      </c>
      <c r="M49">
        <v>64.940696266386638</v>
      </c>
      <c r="N49">
        <v>53.200523742032274</v>
      </c>
      <c r="O49">
        <v>74.751074286224707</v>
      </c>
      <c r="P49">
        <v>29.023272179161179</v>
      </c>
      <c r="Q49">
        <v>3.1143599023290811</v>
      </c>
      <c r="R49">
        <v>7.9581025733883246</v>
      </c>
      <c r="S49">
        <v>4.301140545051358</v>
      </c>
      <c r="T49">
        <v>0</v>
      </c>
      <c r="U49">
        <v>51.760057976302825</v>
      </c>
      <c r="V49">
        <v>5.346398848920864</v>
      </c>
      <c r="W49">
        <v>12.959721731916545</v>
      </c>
      <c r="X49">
        <v>42.370375067526773</v>
      </c>
      <c r="Y49">
        <v>0</v>
      </c>
      <c r="Z49">
        <v>2.8783097999999998</v>
      </c>
      <c r="AA49">
        <v>6.1711926599310827</v>
      </c>
      <c r="AB49">
        <v>19.470258505283525</v>
      </c>
      <c r="AC49">
        <v>14.124610071557475</v>
      </c>
      <c r="AD49">
        <v>8.8289107508083617</v>
      </c>
      <c r="AE49">
        <v>24.008369573977422</v>
      </c>
      <c r="AF49">
        <v>4.4814848831687932</v>
      </c>
      <c r="AG49">
        <v>28.991997982726893</v>
      </c>
      <c r="AH49">
        <v>0</v>
      </c>
      <c r="AI49">
        <v>0</v>
      </c>
      <c r="AJ49">
        <v>0</v>
      </c>
      <c r="AK49">
        <v>27.287740101513478</v>
      </c>
      <c r="AL49">
        <v>61.549899999999994</v>
      </c>
      <c r="AM49">
        <v>7.646837357199173</v>
      </c>
      <c r="AN49">
        <v>3.0391509852020198E-2</v>
      </c>
      <c r="AO49">
        <v>0</v>
      </c>
      <c r="AP49">
        <v>0.22505361551338487</v>
      </c>
      <c r="AQ49">
        <v>0</v>
      </c>
      <c r="AR49">
        <v>16.486599999999996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1.3106754000000003</v>
      </c>
      <c r="AZ49">
        <v>0</v>
      </c>
      <c r="BA49">
        <v>0</v>
      </c>
      <c r="BB49">
        <v>1.2975750000000001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832.31697405151851</v>
      </c>
      <c r="DN49">
        <v>28.270418216189608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263.17017687071035</v>
      </c>
      <c r="L50">
        <v>7.3211900087121107</v>
      </c>
      <c r="M50">
        <v>64.940696266386638</v>
      </c>
      <c r="N50">
        <v>53.200523742032274</v>
      </c>
      <c r="O50">
        <v>74.751074286224707</v>
      </c>
      <c r="P50">
        <v>29.023272179161179</v>
      </c>
      <c r="Q50">
        <v>3.1143599023290811</v>
      </c>
      <c r="R50">
        <v>7.9581025733883246</v>
      </c>
      <c r="S50">
        <v>4.301140545051358</v>
      </c>
      <c r="T50">
        <v>0</v>
      </c>
      <c r="U50">
        <v>51.760057976302825</v>
      </c>
      <c r="V50">
        <v>5.346398848920864</v>
      </c>
      <c r="W50">
        <v>12.959721731916545</v>
      </c>
      <c r="X50">
        <v>42.370375067526773</v>
      </c>
      <c r="Y50">
        <v>0</v>
      </c>
      <c r="Z50">
        <v>2.8783097999999998</v>
      </c>
      <c r="AA50">
        <v>6.1711926599310827</v>
      </c>
      <c r="AB50">
        <v>19.470258505283525</v>
      </c>
      <c r="AC50">
        <v>14.124610071557475</v>
      </c>
      <c r="AD50">
        <v>8.8289107508083617</v>
      </c>
      <c r="AE50">
        <v>24.008369573977422</v>
      </c>
      <c r="AF50">
        <v>4.4814848831687932</v>
      </c>
      <c r="AG50">
        <v>28.991997982726893</v>
      </c>
      <c r="AH50">
        <v>0</v>
      </c>
      <c r="AI50">
        <v>0</v>
      </c>
      <c r="AJ50">
        <v>0</v>
      </c>
      <c r="AK50">
        <v>27.287740101513478</v>
      </c>
      <c r="AL50">
        <v>61.549899999999994</v>
      </c>
      <c r="AM50">
        <v>7.646837357199173</v>
      </c>
      <c r="AN50">
        <v>3.0391509852020198E-2</v>
      </c>
      <c r="AO50">
        <v>0</v>
      </c>
      <c r="AP50">
        <v>0.22505361551338487</v>
      </c>
      <c r="AQ50">
        <v>0</v>
      </c>
      <c r="AR50">
        <v>16.486599999999996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1.3106754000000003</v>
      </c>
      <c r="AZ50">
        <v>0</v>
      </c>
      <c r="BA50">
        <v>0</v>
      </c>
      <c r="BB50">
        <v>1.2975750000000001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832.34466732464807</v>
      </c>
      <c r="DN50">
        <v>28.271357097707305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266.07000498299914</v>
      </c>
      <c r="L51">
        <v>7.3211900087121107</v>
      </c>
      <c r="M51">
        <v>64.940696266386638</v>
      </c>
      <c r="N51">
        <v>53.200523742032274</v>
      </c>
      <c r="O51">
        <v>74.751074286224707</v>
      </c>
      <c r="P51">
        <v>29.023272179161179</v>
      </c>
      <c r="Q51">
        <v>3.1143599023290811</v>
      </c>
      <c r="R51">
        <v>7.9581025733883246</v>
      </c>
      <c r="S51">
        <v>4.301140545051358</v>
      </c>
      <c r="T51">
        <v>0</v>
      </c>
      <c r="U51">
        <v>51.760057976302825</v>
      </c>
      <c r="V51">
        <v>5.346398848920864</v>
      </c>
      <c r="W51">
        <v>7.5112494263423581</v>
      </c>
      <c r="X51">
        <v>42.370375067526773</v>
      </c>
      <c r="Y51">
        <v>0</v>
      </c>
      <c r="Z51">
        <v>2.8783097999999998</v>
      </c>
      <c r="AA51">
        <v>6.1711926599310827</v>
      </c>
      <c r="AB51">
        <v>19.470258505283525</v>
      </c>
      <c r="AC51">
        <v>14.124610071557475</v>
      </c>
      <c r="AD51">
        <v>4.4144551448036493</v>
      </c>
      <c r="AE51">
        <v>24.008369573977422</v>
      </c>
      <c r="AF51">
        <v>4.4814848831687932</v>
      </c>
      <c r="AG51">
        <v>28.991997982726893</v>
      </c>
      <c r="AH51">
        <v>0</v>
      </c>
      <c r="AI51">
        <v>0</v>
      </c>
      <c r="AJ51">
        <v>0</v>
      </c>
      <c r="AK51">
        <v>27.287740101513478</v>
      </c>
      <c r="AL51">
        <v>61.983349999999987</v>
      </c>
      <c r="AM51">
        <v>7.646837357199173</v>
      </c>
      <c r="AN51">
        <v>3.0391509852020198E-2</v>
      </c>
      <c r="AO51">
        <v>0</v>
      </c>
      <c r="AP51">
        <v>0.22505361551338487</v>
      </c>
      <c r="AQ51">
        <v>0</v>
      </c>
      <c r="AR51">
        <v>17.456399999999995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1.3106754000000003</v>
      </c>
      <c r="AZ51">
        <v>0</v>
      </c>
      <c r="BA51">
        <v>0</v>
      </c>
      <c r="BB51">
        <v>1.2975750000000001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826.96711928126706</v>
      </c>
      <c r="DN51">
        <v>28.08905534179841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266.0437080908867</v>
      </c>
      <c r="L52">
        <v>7.3211900087121107</v>
      </c>
      <c r="M52">
        <v>64.940696266386638</v>
      </c>
      <c r="N52">
        <v>53.200523742032274</v>
      </c>
      <c r="O52">
        <v>74.751074286224707</v>
      </c>
      <c r="P52">
        <v>29.023272179161179</v>
      </c>
      <c r="Q52">
        <v>3.1143599023290811</v>
      </c>
      <c r="R52">
        <v>7.9581025733883246</v>
      </c>
      <c r="S52">
        <v>4.301140545051358</v>
      </c>
      <c r="T52">
        <v>0</v>
      </c>
      <c r="U52">
        <v>51.760057976302825</v>
      </c>
      <c r="V52">
        <v>5.346398848920864</v>
      </c>
      <c r="W52">
        <v>7.5112494263423581</v>
      </c>
      <c r="X52">
        <v>42.370375067526773</v>
      </c>
      <c r="Y52">
        <v>0</v>
      </c>
      <c r="Z52">
        <v>2.8783097999999998</v>
      </c>
      <c r="AA52">
        <v>6.1711926599310827</v>
      </c>
      <c r="AB52">
        <v>19.470258505283525</v>
      </c>
      <c r="AC52">
        <v>14.124610071557475</v>
      </c>
      <c r="AD52">
        <v>0</v>
      </c>
      <c r="AE52">
        <v>24.008369573977422</v>
      </c>
      <c r="AF52">
        <v>4.4814848831687932</v>
      </c>
      <c r="AG52">
        <v>28.991997982726893</v>
      </c>
      <c r="AH52">
        <v>0</v>
      </c>
      <c r="AI52">
        <v>0</v>
      </c>
      <c r="AJ52">
        <v>0</v>
      </c>
      <c r="AK52">
        <v>27.287740101513478</v>
      </c>
      <c r="AL52">
        <v>61.983349999999987</v>
      </c>
      <c r="AM52">
        <v>7.646837357199173</v>
      </c>
      <c r="AN52">
        <v>3.0391509852020198E-2</v>
      </c>
      <c r="AO52">
        <v>0</v>
      </c>
      <c r="AP52">
        <v>0.22505361551338487</v>
      </c>
      <c r="AQ52">
        <v>0</v>
      </c>
      <c r="AR52">
        <v>17.456399999999995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1.3106754000000003</v>
      </c>
      <c r="AZ52">
        <v>0</v>
      </c>
      <c r="BA52">
        <v>0</v>
      </c>
      <c r="BB52">
        <v>1.2975750000000001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822.67202407374555</v>
      </c>
      <c r="DN52">
        <v>27.943398512403721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266.09630187511158</v>
      </c>
      <c r="L53">
        <v>7.3211900087121107</v>
      </c>
      <c r="M53">
        <v>64.940696266386638</v>
      </c>
      <c r="N53">
        <v>53.200523742032274</v>
      </c>
      <c r="O53">
        <v>74.751074286224707</v>
      </c>
      <c r="P53">
        <v>29.180167728064049</v>
      </c>
      <c r="Q53">
        <v>3.1143599023290811</v>
      </c>
      <c r="R53">
        <v>7.9581025733883246</v>
      </c>
      <c r="S53">
        <v>4.301140545051358</v>
      </c>
      <c r="T53">
        <v>0</v>
      </c>
      <c r="U53">
        <v>51.760057976302825</v>
      </c>
      <c r="V53">
        <v>7.9672446043165488</v>
      </c>
      <c r="W53">
        <v>13.745434920746991</v>
      </c>
      <c r="X53">
        <v>59.852426165369096</v>
      </c>
      <c r="Y53">
        <v>0</v>
      </c>
      <c r="Z53">
        <v>2.8783097999999998</v>
      </c>
      <c r="AA53">
        <v>6.1711926599310827</v>
      </c>
      <c r="AB53">
        <v>19.470258505283525</v>
      </c>
      <c r="AC53">
        <v>14.124610071557475</v>
      </c>
      <c r="AD53">
        <v>0</v>
      </c>
      <c r="AE53">
        <v>24.008369573977422</v>
      </c>
      <c r="AF53">
        <v>4.4814848831687932</v>
      </c>
      <c r="AG53">
        <v>28.991997982726893</v>
      </c>
      <c r="AH53">
        <v>0</v>
      </c>
      <c r="AI53">
        <v>0</v>
      </c>
      <c r="AJ53">
        <v>0</v>
      </c>
      <c r="AK53">
        <v>27.287740101513478</v>
      </c>
      <c r="AL53">
        <v>61.983349999999987</v>
      </c>
      <c r="AM53">
        <v>7.646837357199173</v>
      </c>
      <c r="AN53">
        <v>3.0391509852020198E-2</v>
      </c>
      <c r="AO53">
        <v>0</v>
      </c>
      <c r="AP53">
        <v>0.22505361551338487</v>
      </c>
      <c r="AQ53">
        <v>0</v>
      </c>
      <c r="AR53">
        <v>16.486599999999996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1.3106754000000003</v>
      </c>
      <c r="AZ53">
        <v>0</v>
      </c>
      <c r="BA53">
        <v>0</v>
      </c>
      <c r="BB53">
        <v>1.2975750000000001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847.40941057284499</v>
      </c>
      <c r="DN53">
        <v>28.782783694074677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266.12259876722402</v>
      </c>
      <c r="L54">
        <v>7.3211900087121107</v>
      </c>
      <c r="M54">
        <v>64.940696266386638</v>
      </c>
      <c r="N54">
        <v>53.200523742032274</v>
      </c>
      <c r="O54">
        <v>74.751074286224707</v>
      </c>
      <c r="P54">
        <v>29.180167728064049</v>
      </c>
      <c r="Q54">
        <v>3.1143599023290811</v>
      </c>
      <c r="R54">
        <v>7.9581025733883246</v>
      </c>
      <c r="S54">
        <v>4.301140545051358</v>
      </c>
      <c r="T54">
        <v>0</v>
      </c>
      <c r="U54">
        <v>51.760057976302825</v>
      </c>
      <c r="V54">
        <v>7.9672446043165488</v>
      </c>
      <c r="W54">
        <v>13.745434920746991</v>
      </c>
      <c r="X54">
        <v>64.23688445136483</v>
      </c>
      <c r="Y54">
        <v>0</v>
      </c>
      <c r="Z54">
        <v>2.8783097999999998</v>
      </c>
      <c r="AA54">
        <v>6.1711926599310827</v>
      </c>
      <c r="AB54">
        <v>19.470258505283525</v>
      </c>
      <c r="AC54">
        <v>14.124610071557475</v>
      </c>
      <c r="AD54">
        <v>0</v>
      </c>
      <c r="AE54">
        <v>24.008369573977422</v>
      </c>
      <c r="AF54">
        <v>4.4814848831687932</v>
      </c>
      <c r="AG54">
        <v>28.991997982726893</v>
      </c>
      <c r="AH54">
        <v>0</v>
      </c>
      <c r="AI54">
        <v>0</v>
      </c>
      <c r="AJ54">
        <v>0</v>
      </c>
      <c r="AK54">
        <v>27.287740101513478</v>
      </c>
      <c r="AL54">
        <v>61.983349999999987</v>
      </c>
      <c r="AM54">
        <v>7.646837357199173</v>
      </c>
      <c r="AN54">
        <v>3.0391509852020198E-2</v>
      </c>
      <c r="AO54">
        <v>0</v>
      </c>
      <c r="AP54">
        <v>0.22505361551338487</v>
      </c>
      <c r="AQ54">
        <v>0</v>
      </c>
      <c r="AR54">
        <v>16.486599999999996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1.3106754000000003</v>
      </c>
      <c r="AZ54">
        <v>0</v>
      </c>
      <c r="BA54">
        <v>0</v>
      </c>
      <c r="BB54">
        <v>1.2975750000000001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851.67535882488698</v>
      </c>
      <c r="DN54">
        <v>28.927590620140844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266.07000498299914</v>
      </c>
      <c r="L55">
        <v>7.8817830341413373</v>
      </c>
      <c r="M55">
        <v>64.940696266386638</v>
      </c>
      <c r="N55">
        <v>53.200523742032274</v>
      </c>
      <c r="O55">
        <v>74.751074286224707</v>
      </c>
      <c r="P55">
        <v>29.180167728064049</v>
      </c>
      <c r="Q55">
        <v>3.1143599023290811</v>
      </c>
      <c r="R55">
        <v>7.9581025733883246</v>
      </c>
      <c r="S55">
        <v>4.301140545051358</v>
      </c>
      <c r="T55">
        <v>0</v>
      </c>
      <c r="U55">
        <v>51.760057976302825</v>
      </c>
      <c r="V55">
        <v>7.9672446043165488</v>
      </c>
      <c r="W55">
        <v>13.745434920746991</v>
      </c>
      <c r="X55">
        <v>64.23688445136483</v>
      </c>
      <c r="Y55">
        <v>0</v>
      </c>
      <c r="Z55">
        <v>2.8783097999999998</v>
      </c>
      <c r="AA55">
        <v>6.1711926599310827</v>
      </c>
      <c r="AB55">
        <v>19.470258505283525</v>
      </c>
      <c r="AC55">
        <v>14.124610071557475</v>
      </c>
      <c r="AD55">
        <v>0</v>
      </c>
      <c r="AE55">
        <v>24.008369573977422</v>
      </c>
      <c r="AF55">
        <v>4.4814848831687932</v>
      </c>
      <c r="AG55">
        <v>28.991997982726893</v>
      </c>
      <c r="AH55">
        <v>0</v>
      </c>
      <c r="AI55">
        <v>0</v>
      </c>
      <c r="AJ55">
        <v>0</v>
      </c>
      <c r="AK55">
        <v>27.287740101513478</v>
      </c>
      <c r="AL55">
        <v>61.983349999999987</v>
      </c>
      <c r="AM55">
        <v>7.646837357199173</v>
      </c>
      <c r="AN55">
        <v>3.0391509852020198E-2</v>
      </c>
      <c r="AO55">
        <v>0</v>
      </c>
      <c r="AP55">
        <v>0.22505361551338487</v>
      </c>
      <c r="AQ55">
        <v>0</v>
      </c>
      <c r="AR55">
        <v>16.486599999999996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1.3106754000000003</v>
      </c>
      <c r="AZ55">
        <v>0</v>
      </c>
      <c r="BA55">
        <v>0</v>
      </c>
      <c r="BB55">
        <v>1.2975750000000001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852.16669539016402</v>
      </c>
      <c r="DN55">
        <v>28.94425329606808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264.64891600747382</v>
      </c>
      <c r="L56">
        <v>7.8817830341413373</v>
      </c>
      <c r="M56">
        <v>64.940696266386638</v>
      </c>
      <c r="N56">
        <v>53.200523742032274</v>
      </c>
      <c r="O56">
        <v>74.751074286224707</v>
      </c>
      <c r="P56">
        <v>29.180167728064049</v>
      </c>
      <c r="Q56">
        <v>3.1143599023290811</v>
      </c>
      <c r="R56">
        <v>7.9581025733883246</v>
      </c>
      <c r="S56">
        <v>4.301140545051358</v>
      </c>
      <c r="T56">
        <v>0</v>
      </c>
      <c r="U56">
        <v>51.760057976302825</v>
      </c>
      <c r="V56">
        <v>7.9672446043165488</v>
      </c>
      <c r="W56">
        <v>13.745434920746991</v>
      </c>
      <c r="X56">
        <v>64.23688445136483</v>
      </c>
      <c r="Y56">
        <v>0</v>
      </c>
      <c r="Z56">
        <v>2.8783097999999998</v>
      </c>
      <c r="AA56">
        <v>6.1711926599310827</v>
      </c>
      <c r="AB56">
        <v>19.470258505283525</v>
      </c>
      <c r="AC56">
        <v>14.124610071557475</v>
      </c>
      <c r="AD56">
        <v>0</v>
      </c>
      <c r="AE56">
        <v>24.008369573977422</v>
      </c>
      <c r="AF56">
        <v>4.4814848831687932</v>
      </c>
      <c r="AG56">
        <v>28.991997982726893</v>
      </c>
      <c r="AH56">
        <v>0</v>
      </c>
      <c r="AI56">
        <v>0</v>
      </c>
      <c r="AJ56">
        <v>0</v>
      </c>
      <c r="AK56">
        <v>27.287740101513478</v>
      </c>
      <c r="AL56">
        <v>61.983349999999987</v>
      </c>
      <c r="AM56">
        <v>7.646837357199173</v>
      </c>
      <c r="AN56">
        <v>3.0391509852020198E-2</v>
      </c>
      <c r="AO56">
        <v>0</v>
      </c>
      <c r="AP56">
        <v>0.22505361551338487</v>
      </c>
      <c r="AQ56">
        <v>0</v>
      </c>
      <c r="AR56">
        <v>16.486599999999996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1.3106754000000003</v>
      </c>
      <c r="AZ56">
        <v>0</v>
      </c>
      <c r="BA56">
        <v>0</v>
      </c>
      <c r="BB56">
        <v>1.2975750000000001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850.79221837424939</v>
      </c>
      <c r="DN56">
        <v>28.897641336457394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264.70367936925993</v>
      </c>
      <c r="L57">
        <v>7.8817830341413373</v>
      </c>
      <c r="M57">
        <v>64.940696266386638</v>
      </c>
      <c r="N57">
        <v>53.200523742032274</v>
      </c>
      <c r="O57">
        <v>74.751074286224707</v>
      </c>
      <c r="P57">
        <v>29.180167728064049</v>
      </c>
      <c r="Q57">
        <v>3.1143599023290811</v>
      </c>
      <c r="R57">
        <v>12.379078784549245</v>
      </c>
      <c r="S57">
        <v>4.301140545051358</v>
      </c>
      <c r="T57">
        <v>0</v>
      </c>
      <c r="U57">
        <v>51.760057976302825</v>
      </c>
      <c r="V57">
        <v>7.9672446043165488</v>
      </c>
      <c r="W57">
        <v>13.745434920746991</v>
      </c>
      <c r="X57">
        <v>64.23688445136483</v>
      </c>
      <c r="Y57">
        <v>0</v>
      </c>
      <c r="Z57">
        <v>2.8783097999999998</v>
      </c>
      <c r="AA57">
        <v>6.1711926599310827</v>
      </c>
      <c r="AB57">
        <v>19.470258505283525</v>
      </c>
      <c r="AC57">
        <v>14.124610071557475</v>
      </c>
      <c r="AD57">
        <v>0</v>
      </c>
      <c r="AE57">
        <v>24.008369573977422</v>
      </c>
      <c r="AF57">
        <v>4.4814848831687932</v>
      </c>
      <c r="AG57">
        <v>28.991997982726893</v>
      </c>
      <c r="AH57">
        <v>0</v>
      </c>
      <c r="AI57">
        <v>0</v>
      </c>
      <c r="AJ57">
        <v>0</v>
      </c>
      <c r="AK57">
        <v>27.287740101513478</v>
      </c>
      <c r="AL57">
        <v>61.983349999999987</v>
      </c>
      <c r="AM57">
        <v>7.646837357199173</v>
      </c>
      <c r="AN57">
        <v>3.0391509852020198E-2</v>
      </c>
      <c r="AO57">
        <v>0</v>
      </c>
      <c r="AP57">
        <v>0.22505361551338487</v>
      </c>
      <c r="AQ57">
        <v>0</v>
      </c>
      <c r="AR57">
        <v>16.486599999999996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1.3106754000000003</v>
      </c>
      <c r="AZ57">
        <v>0</v>
      </c>
      <c r="BA57">
        <v>0</v>
      </c>
      <c r="BB57">
        <v>1.2975750000000001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855.12115346785492</v>
      </c>
      <c r="DN57">
        <v>29.044445815798984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264.73106142331733</v>
      </c>
      <c r="L58">
        <v>8.7142836714877951</v>
      </c>
      <c r="M58">
        <v>64.940696266386638</v>
      </c>
      <c r="N58">
        <v>53.200523742032274</v>
      </c>
      <c r="O58">
        <v>74.751074286224707</v>
      </c>
      <c r="P58">
        <v>29.180167728064049</v>
      </c>
      <c r="Q58">
        <v>3.1143599023290811</v>
      </c>
      <c r="R58">
        <v>12.869336458600976</v>
      </c>
      <c r="S58">
        <v>4.301140545051358</v>
      </c>
      <c r="T58">
        <v>0</v>
      </c>
      <c r="U58">
        <v>51.760057976302825</v>
      </c>
      <c r="V58">
        <v>7.9672446043165488</v>
      </c>
      <c r="W58">
        <v>13.745434920746991</v>
      </c>
      <c r="X58">
        <v>64.23688445136483</v>
      </c>
      <c r="Y58">
        <v>0</v>
      </c>
      <c r="Z58">
        <v>2.8783097999999998</v>
      </c>
      <c r="AA58">
        <v>6.1711926599310827</v>
      </c>
      <c r="AB58">
        <v>19.470258505283525</v>
      </c>
      <c r="AC58">
        <v>12.996398406608927</v>
      </c>
      <c r="AD58">
        <v>0</v>
      </c>
      <c r="AE58">
        <v>24.008369573977422</v>
      </c>
      <c r="AF58">
        <v>4.4814848831687932</v>
      </c>
      <c r="AG58">
        <v>28.991997982726893</v>
      </c>
      <c r="AH58">
        <v>0</v>
      </c>
      <c r="AI58">
        <v>0</v>
      </c>
      <c r="AJ58">
        <v>0</v>
      </c>
      <c r="AK58">
        <v>27.287740101513478</v>
      </c>
      <c r="AL58">
        <v>61.983349999999987</v>
      </c>
      <c r="AM58">
        <v>7.646837357199173</v>
      </c>
      <c r="AN58">
        <v>3.0391509852020198E-2</v>
      </c>
      <c r="AO58">
        <v>0</v>
      </c>
      <c r="AP58">
        <v>0.22505361551338487</v>
      </c>
      <c r="AQ58">
        <v>0</v>
      </c>
      <c r="AR58">
        <v>17.456399999999995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1.3106754000000003</v>
      </c>
      <c r="AZ58">
        <v>0</v>
      </c>
      <c r="BA58">
        <v>0</v>
      </c>
      <c r="BB58">
        <v>1.2975750000000001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856.27379426705727</v>
      </c>
      <c r="DN58">
        <v>29.083533717103716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261.99943266617225</v>
      </c>
      <c r="L59">
        <v>11.21178558352717</v>
      </c>
      <c r="M59">
        <v>64.940696266386638</v>
      </c>
      <c r="N59">
        <v>53.200523742032274</v>
      </c>
      <c r="O59">
        <v>74.751074286224707</v>
      </c>
      <c r="P59">
        <v>29.180167728064049</v>
      </c>
      <c r="Q59">
        <v>3.1143599023290811</v>
      </c>
      <c r="R59">
        <v>12.869336458600976</v>
      </c>
      <c r="S59">
        <v>3.5732126275411651</v>
      </c>
      <c r="T59">
        <v>0</v>
      </c>
      <c r="U59">
        <v>51.760057976302825</v>
      </c>
      <c r="V59">
        <v>7.9672446043165488</v>
      </c>
      <c r="W59">
        <v>19.19390722632118</v>
      </c>
      <c r="X59">
        <v>64.23688445136483</v>
      </c>
      <c r="Y59">
        <v>0</v>
      </c>
      <c r="Z59">
        <v>2.8783097999999998</v>
      </c>
      <c r="AA59">
        <v>6.1711926599310827</v>
      </c>
      <c r="AB59">
        <v>19.470258505283525</v>
      </c>
      <c r="AC59">
        <v>12.996398406608927</v>
      </c>
      <c r="AD59">
        <v>0</v>
      </c>
      <c r="AE59">
        <v>24.008369573977422</v>
      </c>
      <c r="AF59">
        <v>4.4814848831687932</v>
      </c>
      <c r="AG59">
        <v>28.991997982726893</v>
      </c>
      <c r="AH59">
        <v>0</v>
      </c>
      <c r="AI59">
        <v>0</v>
      </c>
      <c r="AJ59">
        <v>0</v>
      </c>
      <c r="AK59">
        <v>27.287740101513478</v>
      </c>
      <c r="AL59">
        <v>61.983349999999987</v>
      </c>
      <c r="AM59">
        <v>7.646837357199173</v>
      </c>
      <c r="AN59">
        <v>3.0391509852020198E-2</v>
      </c>
      <c r="AO59">
        <v>0</v>
      </c>
      <c r="AP59">
        <v>0.22505361551338487</v>
      </c>
      <c r="AQ59">
        <v>0</v>
      </c>
      <c r="AR59">
        <v>17.456399999999995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1.3106754000000003</v>
      </c>
      <c r="AZ59">
        <v>0</v>
      </c>
      <c r="BA59">
        <v>0</v>
      </c>
      <c r="BB59">
        <v>1.2975750000000001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860.61296373030677</v>
      </c>
      <c r="DN59">
        <v>29.230781796812384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261.96996686235525</v>
      </c>
      <c r="L60">
        <v>10.803266948023172</v>
      </c>
      <c r="M60">
        <v>64.940696266386638</v>
      </c>
      <c r="N60">
        <v>53.200523742032274</v>
      </c>
      <c r="O60">
        <v>74.751074286224707</v>
      </c>
      <c r="P60">
        <v>29.180167728064049</v>
      </c>
      <c r="Q60">
        <v>3.1143599023290811</v>
      </c>
      <c r="R60">
        <v>12.869336458600976</v>
      </c>
      <c r="S60">
        <v>3.5732126275411651</v>
      </c>
      <c r="T60">
        <v>0</v>
      </c>
      <c r="U60">
        <v>51.760057976302825</v>
      </c>
      <c r="V60">
        <v>7.9672446043165488</v>
      </c>
      <c r="W60">
        <v>19.19390722632118</v>
      </c>
      <c r="X60">
        <v>64.23688445136483</v>
      </c>
      <c r="Y60">
        <v>0</v>
      </c>
      <c r="Z60">
        <v>2.8783097999999998</v>
      </c>
      <c r="AA60">
        <v>6.1711926599310827</v>
      </c>
      <c r="AB60">
        <v>19.470258505283525</v>
      </c>
      <c r="AC60">
        <v>12.996398406608927</v>
      </c>
      <c r="AD60">
        <v>0</v>
      </c>
      <c r="AE60">
        <v>24.008369573977422</v>
      </c>
      <c r="AF60">
        <v>4.4814848831687932</v>
      </c>
      <c r="AG60">
        <v>28.991997982726893</v>
      </c>
      <c r="AH60">
        <v>0</v>
      </c>
      <c r="AI60">
        <v>0</v>
      </c>
      <c r="AJ60">
        <v>0</v>
      </c>
      <c r="AK60">
        <v>27.287740101513478</v>
      </c>
      <c r="AL60">
        <v>61.983349999999987</v>
      </c>
      <c r="AM60">
        <v>7.646837357199173</v>
      </c>
      <c r="AN60">
        <v>3.0391509852020198E-2</v>
      </c>
      <c r="AO60">
        <v>0</v>
      </c>
      <c r="AP60">
        <v>0.22505361551338487</v>
      </c>
      <c r="AQ60">
        <v>0</v>
      </c>
      <c r="AR60">
        <v>16.486599999999996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1.3106754000000003</v>
      </c>
      <c r="AZ60">
        <v>0</v>
      </c>
      <c r="BA60">
        <v>0</v>
      </c>
      <c r="BB60">
        <v>1.2975750000000001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859.25135446092327</v>
      </c>
      <c r="DN60">
        <v>29.184606626874878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318.44547313348528</v>
      </c>
      <c r="L61">
        <v>9.665255393283438</v>
      </c>
      <c r="M61">
        <v>64.940696266386638</v>
      </c>
      <c r="N61">
        <v>53.200523742032274</v>
      </c>
      <c r="O61">
        <v>74.751074286224707</v>
      </c>
      <c r="P61">
        <v>29.180167728064049</v>
      </c>
      <c r="Q61">
        <v>7.2985753445471326</v>
      </c>
      <c r="R61">
        <v>19.21082882128395</v>
      </c>
      <c r="S61">
        <v>9.1762886711187637</v>
      </c>
      <c r="T61">
        <v>0</v>
      </c>
      <c r="U61">
        <v>51.760057976302825</v>
      </c>
      <c r="V61">
        <v>7.9672446043165488</v>
      </c>
      <c r="W61">
        <v>19.19390722632118</v>
      </c>
      <c r="X61">
        <v>64.23688445136483</v>
      </c>
      <c r="Y61">
        <v>0</v>
      </c>
      <c r="Z61">
        <v>2.8783097999999998</v>
      </c>
      <c r="AA61">
        <v>6.1711926599310827</v>
      </c>
      <c r="AB61">
        <v>19.470258505283525</v>
      </c>
      <c r="AC61">
        <v>12.996398406608927</v>
      </c>
      <c r="AD61">
        <v>0</v>
      </c>
      <c r="AE61">
        <v>24.008369573977422</v>
      </c>
      <c r="AF61">
        <v>4.4814848831687932</v>
      </c>
      <c r="AG61">
        <v>28.991997982726893</v>
      </c>
      <c r="AH61">
        <v>0</v>
      </c>
      <c r="AI61">
        <v>0</v>
      </c>
      <c r="AJ61">
        <v>0</v>
      </c>
      <c r="AK61">
        <v>27.287740101513478</v>
      </c>
      <c r="AL61">
        <v>61.983349999999987</v>
      </c>
      <c r="AM61">
        <v>7.646837357199173</v>
      </c>
      <c r="AN61">
        <v>3.0391509852020198E-2</v>
      </c>
      <c r="AO61">
        <v>0</v>
      </c>
      <c r="AP61">
        <v>0.78768765429684717</v>
      </c>
      <c r="AQ61">
        <v>0</v>
      </c>
      <c r="AR61">
        <v>16.486599999999996</v>
      </c>
      <c r="AS61">
        <v>16.064290507768746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1.3106754000000003</v>
      </c>
      <c r="AZ61">
        <v>0.4968648</v>
      </c>
      <c r="BA61">
        <v>0</v>
      </c>
      <c r="BB61">
        <v>1.2975750000000001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929.83978220260724</v>
      </c>
      <c r="DN61">
        <v>31.577219584451164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421.48682560325352</v>
      </c>
      <c r="L62">
        <v>10.408140687834615</v>
      </c>
      <c r="M62">
        <v>64.940696266386638</v>
      </c>
      <c r="N62">
        <v>53.200523742032274</v>
      </c>
      <c r="O62">
        <v>74.751074286224707</v>
      </c>
      <c r="P62">
        <v>29.180167728064049</v>
      </c>
      <c r="Q62">
        <v>7.2985753445471326</v>
      </c>
      <c r="R62">
        <v>19.21082882128395</v>
      </c>
      <c r="S62">
        <v>9.1762886711187637</v>
      </c>
      <c r="T62">
        <v>0</v>
      </c>
      <c r="U62">
        <v>51.760057976302825</v>
      </c>
      <c r="V62">
        <v>7.9672446043165488</v>
      </c>
      <c r="W62">
        <v>19.19390722632118</v>
      </c>
      <c r="X62">
        <v>64.23688445136483</v>
      </c>
      <c r="Y62">
        <v>0</v>
      </c>
      <c r="Z62">
        <v>2.8783097999999998</v>
      </c>
      <c r="AA62">
        <v>6.1711926599310827</v>
      </c>
      <c r="AB62">
        <v>19.470258505283525</v>
      </c>
      <c r="AC62">
        <v>12.996398406608927</v>
      </c>
      <c r="AD62">
        <v>0</v>
      </c>
      <c r="AE62">
        <v>24.008369573977422</v>
      </c>
      <c r="AF62">
        <v>4.4814848831687932</v>
      </c>
      <c r="AG62">
        <v>28.991997982726893</v>
      </c>
      <c r="AH62">
        <v>0</v>
      </c>
      <c r="AI62">
        <v>0</v>
      </c>
      <c r="AJ62">
        <v>0</v>
      </c>
      <c r="AK62">
        <v>27.287740101513478</v>
      </c>
      <c r="AL62">
        <v>61.983349999999987</v>
      </c>
      <c r="AM62">
        <v>7.646837357199173</v>
      </c>
      <c r="AN62">
        <v>3.0391509852020198E-2</v>
      </c>
      <c r="AO62">
        <v>0</v>
      </c>
      <c r="AP62">
        <v>0.78768765429684717</v>
      </c>
      <c r="AQ62">
        <v>0</v>
      </c>
      <c r="AR62">
        <v>16.486599999999996</v>
      </c>
      <c r="AS62">
        <v>16.064290507768746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1.3106754000000003</v>
      </c>
      <c r="AZ62">
        <v>1.0489374</v>
      </c>
      <c r="BA62">
        <v>0</v>
      </c>
      <c r="BB62">
        <v>1.2975750000000001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1030.753861657076</v>
      </c>
      <c r="DN62">
        <v>34.999450494301918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506.63860275819269</v>
      </c>
      <c r="L63">
        <v>11.882211333792219</v>
      </c>
      <c r="M63">
        <v>64.940696266386638</v>
      </c>
      <c r="N63">
        <v>53.200523742032274</v>
      </c>
      <c r="O63">
        <v>74.751074286224707</v>
      </c>
      <c r="P63">
        <v>29.180167728064049</v>
      </c>
      <c r="Q63">
        <v>7.2985753445471326</v>
      </c>
      <c r="R63">
        <v>19.21082882128395</v>
      </c>
      <c r="S63">
        <v>9.1762886711187637</v>
      </c>
      <c r="T63">
        <v>5.1764400000000002E-2</v>
      </c>
      <c r="U63">
        <v>51.760057976302825</v>
      </c>
      <c r="V63">
        <v>7.9672446043165488</v>
      </c>
      <c r="W63">
        <v>19.19390722632118</v>
      </c>
      <c r="X63">
        <v>64.23688445136483</v>
      </c>
      <c r="Y63">
        <v>0</v>
      </c>
      <c r="Z63">
        <v>2.8783097999999998</v>
      </c>
      <c r="AA63">
        <v>6.1711926599310827</v>
      </c>
      <c r="AB63">
        <v>19.470258505283525</v>
      </c>
      <c r="AC63">
        <v>12.996398406608927</v>
      </c>
      <c r="AD63">
        <v>0</v>
      </c>
      <c r="AE63">
        <v>24.008369573977422</v>
      </c>
      <c r="AF63">
        <v>4.4814848831687932</v>
      </c>
      <c r="AG63">
        <v>28.991997982726893</v>
      </c>
      <c r="AH63">
        <v>0</v>
      </c>
      <c r="AI63">
        <v>1.7322931824790353</v>
      </c>
      <c r="AJ63">
        <v>0</v>
      </c>
      <c r="AK63">
        <v>27.287740101513478</v>
      </c>
      <c r="AL63">
        <v>61.983349999999987</v>
      </c>
      <c r="AM63">
        <v>7.646837357199173</v>
      </c>
      <c r="AN63">
        <v>3.0391509852020198E-2</v>
      </c>
      <c r="AO63">
        <v>0</v>
      </c>
      <c r="AP63">
        <v>0.78768765429684717</v>
      </c>
      <c r="AQ63">
        <v>0</v>
      </c>
      <c r="AR63">
        <v>16.486599999999996</v>
      </c>
      <c r="AS63">
        <v>16.064290507768746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1.3106754000000003</v>
      </c>
      <c r="AZ63">
        <v>1.639656</v>
      </c>
      <c r="BA63">
        <v>0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1116.8352648174243</v>
      </c>
      <c r="DN63">
        <v>37.918671317329334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506.63860275819269</v>
      </c>
      <c r="L64">
        <v>13.692344026344959</v>
      </c>
      <c r="M64">
        <v>64.940696266386638</v>
      </c>
      <c r="N64">
        <v>53.200523742032274</v>
      </c>
      <c r="O64">
        <v>74.751074286224707</v>
      </c>
      <c r="P64">
        <v>29.180167728064049</v>
      </c>
      <c r="Q64">
        <v>7.2985753445471326</v>
      </c>
      <c r="R64">
        <v>19.21082882128395</v>
      </c>
      <c r="S64">
        <v>9.1762886711187637</v>
      </c>
      <c r="T64">
        <v>0.11055420000000001</v>
      </c>
      <c r="U64">
        <v>51.760057976302825</v>
      </c>
      <c r="V64">
        <v>7.9672446043165488</v>
      </c>
      <c r="W64">
        <v>19.19390722632118</v>
      </c>
      <c r="X64">
        <v>64.23688445136483</v>
      </c>
      <c r="Y64">
        <v>0</v>
      </c>
      <c r="Z64">
        <v>2.8783097999999998</v>
      </c>
      <c r="AA64">
        <v>6.1711926599310827</v>
      </c>
      <c r="AB64">
        <v>19.470258505283525</v>
      </c>
      <c r="AC64">
        <v>12.996398406608927</v>
      </c>
      <c r="AD64">
        <v>4.4144551448036493</v>
      </c>
      <c r="AE64">
        <v>24.008369573977422</v>
      </c>
      <c r="AF64">
        <v>4.4814848831687932</v>
      </c>
      <c r="AG64">
        <v>28.991997982726893</v>
      </c>
      <c r="AH64">
        <v>0</v>
      </c>
      <c r="AI64">
        <v>1.7322931824790353</v>
      </c>
      <c r="AJ64">
        <v>0</v>
      </c>
      <c r="AK64">
        <v>27.287740101513478</v>
      </c>
      <c r="AL64">
        <v>61.983349999999987</v>
      </c>
      <c r="AM64">
        <v>7.646837357199173</v>
      </c>
      <c r="AN64">
        <v>3.0391509852020198E-2</v>
      </c>
      <c r="AO64">
        <v>0</v>
      </c>
      <c r="AP64">
        <v>0.78768765429684717</v>
      </c>
      <c r="AQ64">
        <v>0</v>
      </c>
      <c r="AR64">
        <v>16.486599999999996</v>
      </c>
      <c r="AS64">
        <v>16.064290507768746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1.3106754000000003</v>
      </c>
      <c r="AZ64">
        <v>1.639656</v>
      </c>
      <c r="BA64">
        <v>0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1122.9125482176712</v>
      </c>
      <c r="DN64">
        <v>38.124765554439115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513.65999908176423</v>
      </c>
      <c r="L65">
        <v>13.692344026344959</v>
      </c>
      <c r="M65">
        <v>64.940696266386638</v>
      </c>
      <c r="N65">
        <v>53.200523742032274</v>
      </c>
      <c r="O65">
        <v>74.751074286224707</v>
      </c>
      <c r="P65">
        <v>29.180167728064049</v>
      </c>
      <c r="Q65">
        <v>9.207900808729466</v>
      </c>
      <c r="R65">
        <v>19.21082882128395</v>
      </c>
      <c r="S65">
        <v>11.814845991306067</v>
      </c>
      <c r="T65">
        <v>4.2075900000000006E-2</v>
      </c>
      <c r="U65">
        <v>51.760057976302825</v>
      </c>
      <c r="V65">
        <v>7.9672446043165488</v>
      </c>
      <c r="W65">
        <v>19.19390722632118</v>
      </c>
      <c r="X65">
        <v>64.23688445136483</v>
      </c>
      <c r="Y65">
        <v>0</v>
      </c>
      <c r="Z65">
        <v>2.8783097999999998</v>
      </c>
      <c r="AA65">
        <v>6.1711926599310827</v>
      </c>
      <c r="AB65">
        <v>19.470258505283525</v>
      </c>
      <c r="AC65">
        <v>12.996398406608927</v>
      </c>
      <c r="AD65">
        <v>8.8289107508083617</v>
      </c>
      <c r="AE65">
        <v>24.008369573977422</v>
      </c>
      <c r="AF65">
        <v>4.4814848831687932</v>
      </c>
      <c r="AG65">
        <v>28.991997982726893</v>
      </c>
      <c r="AH65">
        <v>8.5230465430000013</v>
      </c>
      <c r="AI65">
        <v>1.7322931824790353</v>
      </c>
      <c r="AJ65">
        <v>0</v>
      </c>
      <c r="AK65">
        <v>27.287740101513478</v>
      </c>
      <c r="AL65">
        <v>61.983349999999987</v>
      </c>
      <c r="AM65">
        <v>7.646837357199173</v>
      </c>
      <c r="AN65">
        <v>3.0391509852020198E-2</v>
      </c>
      <c r="AO65">
        <v>0</v>
      </c>
      <c r="AP65">
        <v>4.1634918869976207</v>
      </c>
      <c r="AQ65">
        <v>0</v>
      </c>
      <c r="AR65">
        <v>16.486599999999996</v>
      </c>
      <c r="AS65">
        <v>16.064290507768746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0.65533680000000005</v>
      </c>
      <c r="AZ65">
        <v>1.639656</v>
      </c>
      <c r="BA65">
        <v>0.2032902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1149.377498578481</v>
      </c>
      <c r="DN65">
        <v>39.021873983276116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513.65999908176423</v>
      </c>
      <c r="L66">
        <v>13.692344026344959</v>
      </c>
      <c r="M66">
        <v>64.940696266386638</v>
      </c>
      <c r="N66">
        <v>53.200523742032274</v>
      </c>
      <c r="O66">
        <v>74.751074286224707</v>
      </c>
      <c r="P66">
        <v>29.180167728064049</v>
      </c>
      <c r="Q66">
        <v>9.207900808729466</v>
      </c>
      <c r="R66">
        <v>19.21082882128395</v>
      </c>
      <c r="S66">
        <v>11.884961954057193</v>
      </c>
      <c r="T66">
        <v>3.0566700000000002E-2</v>
      </c>
      <c r="U66">
        <v>51.760057976302825</v>
      </c>
      <c r="V66">
        <v>7.9672446043165488</v>
      </c>
      <c r="W66">
        <v>19.19390722632118</v>
      </c>
      <c r="X66">
        <v>64.23688445136483</v>
      </c>
      <c r="Y66">
        <v>0</v>
      </c>
      <c r="Z66">
        <v>2.8783097999999998</v>
      </c>
      <c r="AA66">
        <v>6.1711926599310827</v>
      </c>
      <c r="AB66">
        <v>19.470258505283525</v>
      </c>
      <c r="AC66">
        <v>12.996398406608927</v>
      </c>
      <c r="AD66">
        <v>8.8289107508083617</v>
      </c>
      <c r="AE66">
        <v>24.008369573977422</v>
      </c>
      <c r="AF66">
        <v>4.4814848831687932</v>
      </c>
      <c r="AG66">
        <v>28.991997982726893</v>
      </c>
      <c r="AH66">
        <v>8.5230465430000013</v>
      </c>
      <c r="AI66">
        <v>1.7322931824790353</v>
      </c>
      <c r="AJ66">
        <v>0</v>
      </c>
      <c r="AK66">
        <v>27.287740101513478</v>
      </c>
      <c r="AL66">
        <v>61.983349999999987</v>
      </c>
      <c r="AM66">
        <v>7.646837357199173</v>
      </c>
      <c r="AN66">
        <v>3.0391509852020198E-2</v>
      </c>
      <c r="AO66">
        <v>0</v>
      </c>
      <c r="AP66">
        <v>4.1634918869976207</v>
      </c>
      <c r="AQ66">
        <v>0</v>
      </c>
      <c r="AR66">
        <v>16.486599999999996</v>
      </c>
      <c r="AS66">
        <v>16.064290507768746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0.65533680000000005</v>
      </c>
      <c r="AZ66">
        <v>1.639656</v>
      </c>
      <c r="BA66">
        <v>0.2032902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1149.4341976435521</v>
      </c>
      <c r="DN66">
        <v>39.023781680956056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513.65999908176423</v>
      </c>
      <c r="L67">
        <v>13.692344026344959</v>
      </c>
      <c r="M67">
        <v>64.940696266386638</v>
      </c>
      <c r="N67">
        <v>53.200523742032274</v>
      </c>
      <c r="O67">
        <v>74.751074286224707</v>
      </c>
      <c r="P67">
        <v>29.180167728064049</v>
      </c>
      <c r="Q67">
        <v>9.207900808729466</v>
      </c>
      <c r="R67">
        <v>19.21082882128395</v>
      </c>
      <c r="S67">
        <v>11.884961954057193</v>
      </c>
      <c r="T67">
        <v>0.186723</v>
      </c>
      <c r="U67">
        <v>51.760057976302825</v>
      </c>
      <c r="V67">
        <v>7.9672446043165488</v>
      </c>
      <c r="W67">
        <v>19.19390722632118</v>
      </c>
      <c r="X67">
        <v>64.23688445136483</v>
      </c>
      <c r="Y67">
        <v>0</v>
      </c>
      <c r="Z67">
        <v>2.8783097999999998</v>
      </c>
      <c r="AA67">
        <v>6.1420439766520554</v>
      </c>
      <c r="AB67">
        <v>19.470258505283525</v>
      </c>
      <c r="AC67">
        <v>12.996398406608927</v>
      </c>
      <c r="AD67">
        <v>8.8289107508083617</v>
      </c>
      <c r="AE67">
        <v>24.008369573977422</v>
      </c>
      <c r="AF67">
        <v>4.4814848831687932</v>
      </c>
      <c r="AG67">
        <v>28.991997982726893</v>
      </c>
      <c r="AH67">
        <v>17.046093086000003</v>
      </c>
      <c r="AI67">
        <v>1.7322931824790353</v>
      </c>
      <c r="AJ67">
        <v>0</v>
      </c>
      <c r="AK67">
        <v>27.287740101513478</v>
      </c>
      <c r="AL67">
        <v>61.983349999999987</v>
      </c>
      <c r="AM67">
        <v>7.646837357199173</v>
      </c>
      <c r="AN67">
        <v>3.0391509852020198E-2</v>
      </c>
      <c r="AO67">
        <v>0</v>
      </c>
      <c r="AP67">
        <v>4.2197552908759661</v>
      </c>
      <c r="AQ67">
        <v>0</v>
      </c>
      <c r="AR67">
        <v>16.486599999999996</v>
      </c>
      <c r="AS67">
        <v>16.064290507768746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0.65533680000000005</v>
      </c>
      <c r="AZ67">
        <v>1.639656</v>
      </c>
      <c r="BA67">
        <v>0.40657859999999996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1158.051565668681</v>
      </c>
      <c r="DN67">
        <v>39.316019619426541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513.65999908176423</v>
      </c>
      <c r="L68">
        <v>13.692344026344959</v>
      </c>
      <c r="M68">
        <v>64.940696266386638</v>
      </c>
      <c r="N68">
        <v>53.200523742032274</v>
      </c>
      <c r="O68">
        <v>74.751074286224707</v>
      </c>
      <c r="P68">
        <v>29.180167728064049</v>
      </c>
      <c r="Q68">
        <v>9.207900808729466</v>
      </c>
      <c r="R68">
        <v>19.21082882128395</v>
      </c>
      <c r="S68">
        <v>11.884961954057193</v>
      </c>
      <c r="T68">
        <v>0.28528739999999997</v>
      </c>
      <c r="U68">
        <v>51.760057976302825</v>
      </c>
      <c r="V68">
        <v>7.9672446043165488</v>
      </c>
      <c r="W68">
        <v>19.19390722632118</v>
      </c>
      <c r="X68">
        <v>64.23688445136483</v>
      </c>
      <c r="Y68">
        <v>0</v>
      </c>
      <c r="Z68">
        <v>2.8783097999999998</v>
      </c>
      <c r="AA68">
        <v>6.1420439766520554</v>
      </c>
      <c r="AB68">
        <v>19.470258505283525</v>
      </c>
      <c r="AC68">
        <v>12.996398406608927</v>
      </c>
      <c r="AD68">
        <v>8.8289107508083617</v>
      </c>
      <c r="AE68">
        <v>24.008369573977422</v>
      </c>
      <c r="AF68">
        <v>4.4814848831687932</v>
      </c>
      <c r="AG68">
        <v>28.991997982726893</v>
      </c>
      <c r="AH68">
        <v>17.046093086000003</v>
      </c>
      <c r="AI68">
        <v>1.7322931824790353</v>
      </c>
      <c r="AJ68">
        <v>0</v>
      </c>
      <c r="AK68">
        <v>27.287740101513478</v>
      </c>
      <c r="AL68">
        <v>61.983349999999987</v>
      </c>
      <c r="AM68">
        <v>7.646837357199173</v>
      </c>
      <c r="AN68">
        <v>3.0391509852020198E-2</v>
      </c>
      <c r="AO68">
        <v>0</v>
      </c>
      <c r="AP68">
        <v>4.2197552908759661</v>
      </c>
      <c r="AQ68">
        <v>0</v>
      </c>
      <c r="AR68">
        <v>16.486599999999996</v>
      </c>
      <c r="AS68">
        <v>16.064290507768746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0.65533680000000005</v>
      </c>
      <c r="AZ68">
        <v>1.639656</v>
      </c>
      <c r="BA68">
        <v>0.40657859999999996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1158.146897268681</v>
      </c>
      <c r="DN68">
        <v>39.319252419426547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513.65999908176423</v>
      </c>
      <c r="L69">
        <v>13.692344026344959</v>
      </c>
      <c r="M69">
        <v>64.940696266386638</v>
      </c>
      <c r="N69">
        <v>53.200523742032274</v>
      </c>
      <c r="O69">
        <v>74.751074286224707</v>
      </c>
      <c r="P69">
        <v>29.180167728064049</v>
      </c>
      <c r="Q69">
        <v>9.207900808729466</v>
      </c>
      <c r="R69">
        <v>19.21082882128395</v>
      </c>
      <c r="S69">
        <v>11.884961954057193</v>
      </c>
      <c r="T69">
        <v>7.8224399999999999E-2</v>
      </c>
      <c r="U69">
        <v>51.760057976302825</v>
      </c>
      <c r="V69">
        <v>7.9672446043165488</v>
      </c>
      <c r="W69">
        <v>19.19390722632118</v>
      </c>
      <c r="X69">
        <v>64.23688445136483</v>
      </c>
      <c r="Y69">
        <v>0</v>
      </c>
      <c r="Z69">
        <v>5.7566195999999996</v>
      </c>
      <c r="AA69">
        <v>6.1420439766520554</v>
      </c>
      <c r="AB69">
        <v>19.470258505283525</v>
      </c>
      <c r="AC69">
        <v>12.996398406608927</v>
      </c>
      <c r="AD69">
        <v>8.8289107508083617</v>
      </c>
      <c r="AE69">
        <v>24.008369573977422</v>
      </c>
      <c r="AF69">
        <v>4.4814848831687932</v>
      </c>
      <c r="AG69">
        <v>28.991997982726893</v>
      </c>
      <c r="AH69">
        <v>31.577887377299994</v>
      </c>
      <c r="AI69">
        <v>1.7322931824790353</v>
      </c>
      <c r="AJ69">
        <v>0</v>
      </c>
      <c r="AK69">
        <v>27.287740101513478</v>
      </c>
      <c r="AL69">
        <v>61.983349999999987</v>
      </c>
      <c r="AM69">
        <v>7.646837357199173</v>
      </c>
      <c r="AN69">
        <v>3.0391509852020198E-2</v>
      </c>
      <c r="AO69">
        <v>0</v>
      </c>
      <c r="AP69">
        <v>4.2197552908759661</v>
      </c>
      <c r="AQ69">
        <v>0</v>
      </c>
      <c r="AR69">
        <v>16.486599999999996</v>
      </c>
      <c r="AS69">
        <v>16.064290507768746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0.65533680000000005</v>
      </c>
      <c r="AZ69">
        <v>1.639656</v>
      </c>
      <c r="BA69">
        <v>0.75144420000000001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1175.1192330382171</v>
      </c>
      <c r="DN69">
        <v>39.894823341190182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513.65999908176423</v>
      </c>
      <c r="L70">
        <v>13.692344026344959</v>
      </c>
      <c r="M70">
        <v>64.940696266386638</v>
      </c>
      <c r="N70">
        <v>53.200523742032274</v>
      </c>
      <c r="O70">
        <v>74.751074286224707</v>
      </c>
      <c r="P70">
        <v>29.180167728064049</v>
      </c>
      <c r="Q70">
        <v>9.207900808729466</v>
      </c>
      <c r="R70">
        <v>19.21082882128395</v>
      </c>
      <c r="S70">
        <v>11.884961954057193</v>
      </c>
      <c r="T70">
        <v>4.4099999999999993E-2</v>
      </c>
      <c r="U70">
        <v>51.760057976302825</v>
      </c>
      <c r="V70">
        <v>7.9672446043165488</v>
      </c>
      <c r="W70">
        <v>19.19390722632118</v>
      </c>
      <c r="X70">
        <v>64.23688445136483</v>
      </c>
      <c r="Y70">
        <v>0</v>
      </c>
      <c r="Z70">
        <v>5.7566195999999996</v>
      </c>
      <c r="AA70">
        <v>6.1420439766520554</v>
      </c>
      <c r="AB70">
        <v>19.470258505283525</v>
      </c>
      <c r="AC70">
        <v>12.996398406608927</v>
      </c>
      <c r="AD70">
        <v>8.8289107508083617</v>
      </c>
      <c r="AE70">
        <v>24.008369573977422</v>
      </c>
      <c r="AF70">
        <v>4.4814848831687932</v>
      </c>
      <c r="AG70">
        <v>28.991997982726893</v>
      </c>
      <c r="AH70">
        <v>42.103849836399995</v>
      </c>
      <c r="AI70">
        <v>1.7322931824790353</v>
      </c>
      <c r="AJ70">
        <v>0</v>
      </c>
      <c r="AK70">
        <v>27.287740101513478</v>
      </c>
      <c r="AL70">
        <v>61.983349999999987</v>
      </c>
      <c r="AM70">
        <v>7.646837357199173</v>
      </c>
      <c r="AN70">
        <v>3.0391509852020198E-2</v>
      </c>
      <c r="AO70">
        <v>0</v>
      </c>
      <c r="AP70">
        <v>4.2197552908759661</v>
      </c>
      <c r="AQ70">
        <v>0</v>
      </c>
      <c r="AR70">
        <v>16.486599999999996</v>
      </c>
      <c r="AS70">
        <v>16.064290507768746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0.65533680000000005</v>
      </c>
      <c r="AZ70">
        <v>1.639656</v>
      </c>
      <c r="BA70">
        <v>1.0019267999999999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1185.5092056049173</v>
      </c>
      <c r="DN70">
        <v>40.247171433590175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506.63860275819269</v>
      </c>
      <c r="L71">
        <v>12.891195363000964</v>
      </c>
      <c r="M71">
        <v>64.940696266386638</v>
      </c>
      <c r="N71">
        <v>53.200523742032274</v>
      </c>
      <c r="O71">
        <v>74.751074286224707</v>
      </c>
      <c r="P71">
        <v>29.180167728064049</v>
      </c>
      <c r="Q71">
        <v>6.4112806815664394</v>
      </c>
      <c r="R71">
        <v>19.21082882128395</v>
      </c>
      <c r="S71">
        <v>8.6192359121798159</v>
      </c>
      <c r="T71">
        <v>5.04E-2</v>
      </c>
      <c r="U71">
        <v>51.760057976302825</v>
      </c>
      <c r="V71">
        <v>7.9672446043165488</v>
      </c>
      <c r="W71">
        <v>19.19390722632118</v>
      </c>
      <c r="X71">
        <v>64.23688445136483</v>
      </c>
      <c r="Y71">
        <v>0</v>
      </c>
      <c r="Z71">
        <v>5.7566195999999996</v>
      </c>
      <c r="AA71">
        <v>12.318788766731522</v>
      </c>
      <c r="AB71">
        <v>19.470258505283525</v>
      </c>
      <c r="AC71">
        <v>12.996398406608927</v>
      </c>
      <c r="AD71">
        <v>8.8289107508083617</v>
      </c>
      <c r="AE71">
        <v>24.008369573977422</v>
      </c>
      <c r="AF71">
        <v>4.4814848831687932</v>
      </c>
      <c r="AG71">
        <v>28.991997982726893</v>
      </c>
      <c r="AH71">
        <v>42.103849836399995</v>
      </c>
      <c r="AI71">
        <v>1.7322931824790353</v>
      </c>
      <c r="AJ71">
        <v>0</v>
      </c>
      <c r="AK71">
        <v>27.287740101513478</v>
      </c>
      <c r="AL71">
        <v>61.983349999999987</v>
      </c>
      <c r="AM71">
        <v>7.646837357199173</v>
      </c>
      <c r="AN71">
        <v>3.0391509852020198E-2</v>
      </c>
      <c r="AO71">
        <v>0</v>
      </c>
      <c r="AP71">
        <v>1.5753753085936943</v>
      </c>
      <c r="AQ71">
        <v>0</v>
      </c>
      <c r="AR71">
        <v>17.456399999999995</v>
      </c>
      <c r="AS71">
        <v>16.064290507768746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0.65533680000000005</v>
      </c>
      <c r="AZ71">
        <v>1.639656</v>
      </c>
      <c r="BA71">
        <v>1.0019267999999999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1176.4396423091821</v>
      </c>
      <c r="DN71">
        <v>39.940308381166602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506.63860275819269</v>
      </c>
      <c r="L72">
        <v>12.891195363000964</v>
      </c>
      <c r="M72">
        <v>64.940696266386638</v>
      </c>
      <c r="N72">
        <v>53.200523742032274</v>
      </c>
      <c r="O72">
        <v>74.751074286224707</v>
      </c>
      <c r="P72">
        <v>29.180167728064049</v>
      </c>
      <c r="Q72">
        <v>6.4112806815664394</v>
      </c>
      <c r="R72">
        <v>19.21082882128395</v>
      </c>
      <c r="S72">
        <v>8.2866220266427675</v>
      </c>
      <c r="T72">
        <v>5.4900000000000004E-2</v>
      </c>
      <c r="U72">
        <v>51.760057976302825</v>
      </c>
      <c r="V72">
        <v>7.9672446043165488</v>
      </c>
      <c r="W72">
        <v>19.19390722632118</v>
      </c>
      <c r="X72">
        <v>64.23688445136483</v>
      </c>
      <c r="Y72">
        <v>0</v>
      </c>
      <c r="Z72">
        <v>5.7566195999999996</v>
      </c>
      <c r="AA72">
        <v>12.318788766731522</v>
      </c>
      <c r="AB72">
        <v>19.470258505283525</v>
      </c>
      <c r="AC72">
        <v>12.996398406608927</v>
      </c>
      <c r="AD72">
        <v>8.8289107508083617</v>
      </c>
      <c r="AE72">
        <v>24.008369573977422</v>
      </c>
      <c r="AF72">
        <v>4.4814848831687932</v>
      </c>
      <c r="AG72">
        <v>28.991997982726893</v>
      </c>
      <c r="AH72">
        <v>42.103849836399995</v>
      </c>
      <c r="AI72">
        <v>1.7322931824790353</v>
      </c>
      <c r="AJ72">
        <v>0</v>
      </c>
      <c r="AK72">
        <v>27.287740101513478</v>
      </c>
      <c r="AL72">
        <v>61.983349999999987</v>
      </c>
      <c r="AM72">
        <v>7.646837357199173</v>
      </c>
      <c r="AN72">
        <v>3.0391509852020198E-2</v>
      </c>
      <c r="AO72">
        <v>0</v>
      </c>
      <c r="AP72">
        <v>0.45010723102676975</v>
      </c>
      <c r="AQ72">
        <v>0</v>
      </c>
      <c r="AR72">
        <v>17.456399999999995</v>
      </c>
      <c r="AS72">
        <v>16.064290507768746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0.65533680000000005</v>
      </c>
      <c r="AZ72">
        <v>1.639656</v>
      </c>
      <c r="BA72">
        <v>1.0019267999999999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1175.0339265898021</v>
      </c>
      <c r="DN72">
        <v>39.89264213744265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506.63860275819269</v>
      </c>
      <c r="L73">
        <v>12.891195363000964</v>
      </c>
      <c r="M73">
        <v>64.940696266386638</v>
      </c>
      <c r="N73">
        <v>53.200523742032274</v>
      </c>
      <c r="O73">
        <v>74.751074286224707</v>
      </c>
      <c r="P73">
        <v>29.180167728064049</v>
      </c>
      <c r="Q73">
        <v>6.4112806815664394</v>
      </c>
      <c r="R73">
        <v>19.21082882128395</v>
      </c>
      <c r="S73">
        <v>8.2866220266427675</v>
      </c>
      <c r="T73">
        <v>8.3231999999999993E-3</v>
      </c>
      <c r="U73">
        <v>51.760057976302825</v>
      </c>
      <c r="V73">
        <v>7.9672446043165488</v>
      </c>
      <c r="W73">
        <v>19.19390722632118</v>
      </c>
      <c r="X73">
        <v>64.23688445136483</v>
      </c>
      <c r="Y73">
        <v>0</v>
      </c>
      <c r="Z73">
        <v>5.7566195999999996</v>
      </c>
      <c r="AA73">
        <v>12.318788766731522</v>
      </c>
      <c r="AB73">
        <v>19.470258505283525</v>
      </c>
      <c r="AC73">
        <v>12.996398406608927</v>
      </c>
      <c r="AD73">
        <v>8.8289107508083617</v>
      </c>
      <c r="AE73">
        <v>24.008369573977422</v>
      </c>
      <c r="AF73">
        <v>4.4814848831687932</v>
      </c>
      <c r="AG73">
        <v>28.991997982726893</v>
      </c>
      <c r="AH73">
        <v>42.103849836399995</v>
      </c>
      <c r="AI73">
        <v>1.7322931824790353</v>
      </c>
      <c r="AJ73">
        <v>0</v>
      </c>
      <c r="AK73">
        <v>27.287740101513478</v>
      </c>
      <c r="AL73">
        <v>61.983349999999987</v>
      </c>
      <c r="AM73">
        <v>7.646837357199173</v>
      </c>
      <c r="AN73">
        <v>3.0391509852020198E-2</v>
      </c>
      <c r="AO73">
        <v>0</v>
      </c>
      <c r="AP73">
        <v>0.22505361551338487</v>
      </c>
      <c r="AQ73">
        <v>0</v>
      </c>
      <c r="AR73">
        <v>16.486599999999996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0.65533680000000005</v>
      </c>
      <c r="AZ73">
        <v>1.639656</v>
      </c>
      <c r="BA73">
        <v>1.0019267999999999</v>
      </c>
      <c r="BB73">
        <v>1.2975750000000001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1173.3928973249447</v>
      </c>
      <c r="DN73">
        <v>39.83697769117888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506.63860275819269</v>
      </c>
      <c r="L74">
        <v>12.891195363000964</v>
      </c>
      <c r="M74">
        <v>64.940696266386638</v>
      </c>
      <c r="N74">
        <v>53.200523742032274</v>
      </c>
      <c r="O74">
        <v>74.751074286224707</v>
      </c>
      <c r="P74">
        <v>29.180167728064049</v>
      </c>
      <c r="Q74">
        <v>6.4112806815664394</v>
      </c>
      <c r="R74">
        <v>19.21082882128395</v>
      </c>
      <c r="S74">
        <v>8.2866220266427675</v>
      </c>
      <c r="T74">
        <v>8.3619000000000002E-3</v>
      </c>
      <c r="U74">
        <v>51.760057976302825</v>
      </c>
      <c r="V74">
        <v>7.9672446043165488</v>
      </c>
      <c r="W74">
        <v>19.19390722632118</v>
      </c>
      <c r="X74">
        <v>64.23688445136483</v>
      </c>
      <c r="Y74">
        <v>0</v>
      </c>
      <c r="Z74">
        <v>5.7566195999999996</v>
      </c>
      <c r="AA74">
        <v>9.3692196254014384</v>
      </c>
      <c r="AB74">
        <v>19.470258505283525</v>
      </c>
      <c r="AC74">
        <v>12.996398406608927</v>
      </c>
      <c r="AD74">
        <v>7.6773138367206366</v>
      </c>
      <c r="AE74">
        <v>24.008369573977422</v>
      </c>
      <c r="AF74">
        <v>4.4814848831687932</v>
      </c>
      <c r="AG74">
        <v>28.991997982726893</v>
      </c>
      <c r="AH74">
        <v>42.103849836399995</v>
      </c>
      <c r="AI74">
        <v>1.7322931824790353</v>
      </c>
      <c r="AJ74">
        <v>0</v>
      </c>
      <c r="AK74">
        <v>27.287740101513478</v>
      </c>
      <c r="AL74">
        <v>61.983349999999987</v>
      </c>
      <c r="AM74">
        <v>7.646837357199173</v>
      </c>
      <c r="AN74">
        <v>3.0391509852020198E-2</v>
      </c>
      <c r="AO74">
        <v>0</v>
      </c>
      <c r="AP74">
        <v>0.22505361551338487</v>
      </c>
      <c r="AQ74">
        <v>3.5225491657603043</v>
      </c>
      <c r="AR74">
        <v>16.486599999999996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0.65533680000000005</v>
      </c>
      <c r="AZ74">
        <v>1.639656</v>
      </c>
      <c r="BA74">
        <v>1.0019267999999999</v>
      </c>
      <c r="BB74">
        <v>1.2975750000000001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1172.8333626947253</v>
      </c>
      <c r="DN74">
        <v>39.817934131740451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453.38075241233679</v>
      </c>
      <c r="L75">
        <v>13.692344026344959</v>
      </c>
      <c r="M75">
        <v>64.940696266386638</v>
      </c>
      <c r="N75">
        <v>53.200523742032274</v>
      </c>
      <c r="O75">
        <v>74.751074286224707</v>
      </c>
      <c r="P75">
        <v>29.180167728064049</v>
      </c>
      <c r="Q75">
        <v>9.207900808729466</v>
      </c>
      <c r="R75">
        <v>19.21082882128395</v>
      </c>
      <c r="S75">
        <v>11.884961954057193</v>
      </c>
      <c r="T75">
        <v>0.17262810000000001</v>
      </c>
      <c r="U75">
        <v>51.760057976302825</v>
      </c>
      <c r="V75">
        <v>7.9672446043165488</v>
      </c>
      <c r="W75">
        <v>19.19390722632118</v>
      </c>
      <c r="X75">
        <v>64.23688445136483</v>
      </c>
      <c r="Y75">
        <v>0</v>
      </c>
      <c r="Z75">
        <v>3.8647999999999993</v>
      </c>
      <c r="AA75">
        <v>3.3312780890316227</v>
      </c>
      <c r="AB75">
        <v>11.167152160953638</v>
      </c>
      <c r="AC75">
        <v>3.7132566876025499</v>
      </c>
      <c r="AD75">
        <v>4.4784329561201064</v>
      </c>
      <c r="AE75">
        <v>24.008369573977422</v>
      </c>
      <c r="AF75">
        <v>4.4814848831687932</v>
      </c>
      <c r="AG75">
        <v>28.991997982726893</v>
      </c>
      <c r="AH75">
        <v>30.682967554799998</v>
      </c>
      <c r="AI75">
        <v>3.0933804190120529</v>
      </c>
      <c r="AJ75">
        <v>0</v>
      </c>
      <c r="AK75">
        <v>27.287740101513478</v>
      </c>
      <c r="AL75">
        <v>62.416800000000009</v>
      </c>
      <c r="AM75">
        <v>7.646837357199173</v>
      </c>
      <c r="AN75">
        <v>3.0391509852020198E-2</v>
      </c>
      <c r="AO75">
        <v>0</v>
      </c>
      <c r="AP75">
        <v>0.22505361551338487</v>
      </c>
      <c r="AQ75">
        <v>6.093058092838076</v>
      </c>
      <c r="AR75">
        <v>16.486599999999996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0.65533680000000005</v>
      </c>
      <c r="AZ75">
        <v>1.3249737000000001</v>
      </c>
      <c r="BA75">
        <v>0.76233600000000001</v>
      </c>
      <c r="BB75">
        <v>1.2975750000000001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1093.308692075766</v>
      </c>
      <c r="DN75">
        <v>37.120130024469432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398.95434087342073</v>
      </c>
      <c r="L76">
        <v>13.692344026344959</v>
      </c>
      <c r="M76">
        <v>64.940696266386638</v>
      </c>
      <c r="N76">
        <v>53.200523742032274</v>
      </c>
      <c r="O76">
        <v>74.751074286224707</v>
      </c>
      <c r="P76">
        <v>29.180167728064049</v>
      </c>
      <c r="Q76">
        <v>9.207900808729466</v>
      </c>
      <c r="R76">
        <v>19.21082882128395</v>
      </c>
      <c r="S76">
        <v>11.884961954057193</v>
      </c>
      <c r="T76">
        <v>0.28527029999999998</v>
      </c>
      <c r="U76">
        <v>51.760057976302825</v>
      </c>
      <c r="V76">
        <v>7.9672446043165488</v>
      </c>
      <c r="W76">
        <v>19.19390722632118</v>
      </c>
      <c r="X76">
        <v>64.23688445136483</v>
      </c>
      <c r="Y76">
        <v>0</v>
      </c>
      <c r="Z76">
        <v>3.8647999999999993</v>
      </c>
      <c r="AA76">
        <v>9.3692196254014384</v>
      </c>
      <c r="AB76">
        <v>19.470258505283525</v>
      </c>
      <c r="AC76">
        <v>14.124610071557475</v>
      </c>
      <c r="AD76">
        <v>7.6773138367206366</v>
      </c>
      <c r="AE76">
        <v>24.008369573977422</v>
      </c>
      <c r="AF76">
        <v>4.4814848831687932</v>
      </c>
      <c r="AG76">
        <v>28.991997982726893</v>
      </c>
      <c r="AH76">
        <v>34.092186172000005</v>
      </c>
      <c r="AI76">
        <v>3.0933804190120529</v>
      </c>
      <c r="AJ76">
        <v>0</v>
      </c>
      <c r="AK76">
        <v>27.287740101513478</v>
      </c>
      <c r="AL76">
        <v>62.416800000000009</v>
      </c>
      <c r="AM76">
        <v>7.646837357199173</v>
      </c>
      <c r="AN76">
        <v>3.0391509852020198E-2</v>
      </c>
      <c r="AO76">
        <v>0</v>
      </c>
      <c r="AP76">
        <v>0.22505361551338487</v>
      </c>
      <c r="AQ76">
        <v>6.093058092838076</v>
      </c>
      <c r="AR76">
        <v>16.486599999999996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0.65533680000000005</v>
      </c>
      <c r="AZ76">
        <v>1.3249737000000001</v>
      </c>
      <c r="BA76">
        <v>0.80952659999999999</v>
      </c>
      <c r="BB76">
        <v>1.2975750000000001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1071.1537951523358</v>
      </c>
      <c r="DN76">
        <v>36.368948971438826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365.81070380426229</v>
      </c>
      <c r="L77">
        <v>13.000746203120977</v>
      </c>
      <c r="M77">
        <v>64.940696266386638</v>
      </c>
      <c r="N77">
        <v>53.200523742032274</v>
      </c>
      <c r="O77">
        <v>74.751074286224707</v>
      </c>
      <c r="P77">
        <v>29.180167728064049</v>
      </c>
      <c r="Q77">
        <v>5.5889958803056858</v>
      </c>
      <c r="R77">
        <v>19.21082882128395</v>
      </c>
      <c r="S77">
        <v>9.1022208091328789</v>
      </c>
      <c r="T77">
        <v>0.32550839999999998</v>
      </c>
      <c r="U77">
        <v>51.760057976302825</v>
      </c>
      <c r="V77">
        <v>7.9672446043165488</v>
      </c>
      <c r="W77">
        <v>19.19390722632118</v>
      </c>
      <c r="X77">
        <v>64.23688445136483</v>
      </c>
      <c r="Y77">
        <v>0</v>
      </c>
      <c r="Z77">
        <v>3.8647999999999993</v>
      </c>
      <c r="AA77">
        <v>18.513577979793247</v>
      </c>
      <c r="AB77">
        <v>19.470258505283525</v>
      </c>
      <c r="AC77">
        <v>14.124610071557475</v>
      </c>
      <c r="AD77">
        <v>13.24336589561201</v>
      </c>
      <c r="AE77">
        <v>24.008369573977422</v>
      </c>
      <c r="AF77">
        <v>5.9271258247520446</v>
      </c>
      <c r="AG77">
        <v>28.991997982726893</v>
      </c>
      <c r="AH77">
        <v>42.103849836399995</v>
      </c>
      <c r="AI77">
        <v>3.0933804190120529</v>
      </c>
      <c r="AJ77">
        <v>0</v>
      </c>
      <c r="AK77">
        <v>27.287740101513478</v>
      </c>
      <c r="AL77">
        <v>62.416800000000009</v>
      </c>
      <c r="AM77">
        <v>7.646837357199173</v>
      </c>
      <c r="AN77">
        <v>3.0391509852020198E-2</v>
      </c>
      <c r="AO77">
        <v>0</v>
      </c>
      <c r="AP77">
        <v>0.22505361551338487</v>
      </c>
      <c r="AQ77">
        <v>12.186116892263492</v>
      </c>
      <c r="AR77">
        <v>16.486599999999996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0.65533680000000005</v>
      </c>
      <c r="AZ77">
        <v>1.639656</v>
      </c>
      <c r="BA77">
        <v>1.0019267999999999</v>
      </c>
      <c r="BB77">
        <v>1.2975750000000001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1062.0334720095352</v>
      </c>
      <c r="DN77">
        <v>36.060485567200651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365.81070380426229</v>
      </c>
      <c r="L78">
        <v>13.000746203120977</v>
      </c>
      <c r="M78">
        <v>64.940696266386638</v>
      </c>
      <c r="N78">
        <v>53.200523742032274</v>
      </c>
      <c r="O78">
        <v>74.751074286224707</v>
      </c>
      <c r="P78">
        <v>29.180167728064049</v>
      </c>
      <c r="Q78">
        <v>4.9821595326365875</v>
      </c>
      <c r="R78">
        <v>19.21082882128395</v>
      </c>
      <c r="S78">
        <v>6.6374914511098382</v>
      </c>
      <c r="T78">
        <v>0.25544069999999997</v>
      </c>
      <c r="U78">
        <v>51.760057976302825</v>
      </c>
      <c r="V78">
        <v>7.9672446043165488</v>
      </c>
      <c r="W78">
        <v>19.19390722632118</v>
      </c>
      <c r="X78">
        <v>64.23688445136483</v>
      </c>
      <c r="Y78">
        <v>0</v>
      </c>
      <c r="Z78">
        <v>3.8647999999999993</v>
      </c>
      <c r="AA78">
        <v>18.513577979793247</v>
      </c>
      <c r="AB78">
        <v>19.470258505283525</v>
      </c>
      <c r="AC78">
        <v>14.124610071557475</v>
      </c>
      <c r="AD78">
        <v>17.698766931898408</v>
      </c>
      <c r="AE78">
        <v>24.008369573977422</v>
      </c>
      <c r="AF78">
        <v>5.9271258247520446</v>
      </c>
      <c r="AG78">
        <v>28.991997982726893</v>
      </c>
      <c r="AH78">
        <v>58.553329707399989</v>
      </c>
      <c r="AI78">
        <v>4.9494087628144623</v>
      </c>
      <c r="AJ78">
        <v>0</v>
      </c>
      <c r="AK78">
        <v>27.287740101513478</v>
      </c>
      <c r="AL78">
        <v>62.416800000000009</v>
      </c>
      <c r="AM78">
        <v>7.646837357199173</v>
      </c>
      <c r="AN78">
        <v>3.0391509852020198E-2</v>
      </c>
      <c r="AO78">
        <v>0</v>
      </c>
      <c r="AP78">
        <v>0.22505361551338487</v>
      </c>
      <c r="AQ78">
        <v>12.186116892263492</v>
      </c>
      <c r="AR78">
        <v>16.486599999999996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0.65533680000000005</v>
      </c>
      <c r="AZ78">
        <v>2.1862071000000003</v>
      </c>
      <c r="BA78">
        <v>1.3939847999999999</v>
      </c>
      <c r="BB78">
        <v>1.2975750000000001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1081.9165314933664</v>
      </c>
      <c r="DN78">
        <v>36.735311028765885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365.81070380426229</v>
      </c>
      <c r="L79">
        <v>13.000746203120977</v>
      </c>
      <c r="M79">
        <v>64.940696266386638</v>
      </c>
      <c r="N79">
        <v>53.200523742032274</v>
      </c>
      <c r="O79">
        <v>74.751074286224707</v>
      </c>
      <c r="P79">
        <v>29.180167728064049</v>
      </c>
      <c r="Q79">
        <v>4.9821595326365875</v>
      </c>
      <c r="R79">
        <v>19.21082882128395</v>
      </c>
      <c r="S79">
        <v>6.6374914511098382</v>
      </c>
      <c r="T79">
        <v>5.220000000000001E-2</v>
      </c>
      <c r="U79">
        <v>51.760057976302825</v>
      </c>
      <c r="V79">
        <v>7.9672446043165488</v>
      </c>
      <c r="W79">
        <v>19.19390722632118</v>
      </c>
      <c r="X79">
        <v>64.23688445136483</v>
      </c>
      <c r="Y79">
        <v>0</v>
      </c>
      <c r="Z79">
        <v>8.6349293999999972</v>
      </c>
      <c r="AA79">
        <v>18.513577979793247</v>
      </c>
      <c r="AB79">
        <v>19.470258505283525</v>
      </c>
      <c r="AC79">
        <v>14.124610071557475</v>
      </c>
      <c r="AD79">
        <v>17.698766931898408</v>
      </c>
      <c r="AE79">
        <v>24.008369573977422</v>
      </c>
      <c r="AF79">
        <v>6.1439713693073275</v>
      </c>
      <c r="AG79">
        <v>28.991997982726893</v>
      </c>
      <c r="AH79">
        <v>63.155774754599989</v>
      </c>
      <c r="AI79">
        <v>23.838828774024261</v>
      </c>
      <c r="AJ79">
        <v>0</v>
      </c>
      <c r="AK79">
        <v>27.287740101513478</v>
      </c>
      <c r="AL79">
        <v>62.416800000000009</v>
      </c>
      <c r="AM79">
        <v>7.646837357199173</v>
      </c>
      <c r="AN79">
        <v>3.0391509852020198E-2</v>
      </c>
      <c r="AO79">
        <v>0</v>
      </c>
      <c r="AP79">
        <v>0.22505361551338487</v>
      </c>
      <c r="AQ79">
        <v>18.279174985101573</v>
      </c>
      <c r="AR79">
        <v>16.486599999999996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0.66725280000000009</v>
      </c>
      <c r="AZ79">
        <v>2.1862071000000003</v>
      </c>
      <c r="BA79">
        <v>1.4811084000000001</v>
      </c>
      <c r="BB79">
        <v>1.2975750000000001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1115.2536871483683</v>
      </c>
      <c r="DN79">
        <v>37.865852369567236</v>
      </c>
    </row>
    <row r="80" spans="1:118">
      <c r="A80" t="s">
        <v>122</v>
      </c>
      <c r="B80">
        <v>0</v>
      </c>
      <c r="C80">
        <v>0</v>
      </c>
      <c r="D80">
        <v>9.3326397773072465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395.66385222195197</v>
      </c>
      <c r="L80">
        <v>13.000746203120977</v>
      </c>
      <c r="M80">
        <v>64.940696266386638</v>
      </c>
      <c r="N80">
        <v>53.200523742032274</v>
      </c>
      <c r="O80">
        <v>74.751074286224707</v>
      </c>
      <c r="P80">
        <v>29.180167728064049</v>
      </c>
      <c r="Q80">
        <v>4.9821595326365875</v>
      </c>
      <c r="R80">
        <v>19.21082882128395</v>
      </c>
      <c r="S80">
        <v>6.6374914511098382</v>
      </c>
      <c r="T80">
        <v>5.4900000000000004E-2</v>
      </c>
      <c r="U80">
        <v>51.760057976302825</v>
      </c>
      <c r="V80">
        <v>7.9672446043165488</v>
      </c>
      <c r="W80">
        <v>19.19390722632118</v>
      </c>
      <c r="X80">
        <v>64.23688445136483</v>
      </c>
      <c r="Y80">
        <v>0</v>
      </c>
      <c r="Z80">
        <v>8.6349293999999972</v>
      </c>
      <c r="AA80">
        <v>18.513577979793247</v>
      </c>
      <c r="AB80">
        <v>19.470258505283525</v>
      </c>
      <c r="AC80">
        <v>14.124610071557475</v>
      </c>
      <c r="AD80">
        <v>17.698766931898408</v>
      </c>
      <c r="AE80">
        <v>24.008369573977422</v>
      </c>
      <c r="AF80">
        <v>6.1439713693073275</v>
      </c>
      <c r="AG80">
        <v>28.991997982726893</v>
      </c>
      <c r="AH80">
        <v>63.155774754599989</v>
      </c>
      <c r="AI80">
        <v>31.785104724048431</v>
      </c>
      <c r="AJ80">
        <v>0</v>
      </c>
      <c r="AK80">
        <v>27.287740101513478</v>
      </c>
      <c r="AL80">
        <v>62.416800000000009</v>
      </c>
      <c r="AM80">
        <v>7.646837357199173</v>
      </c>
      <c r="AN80">
        <v>3.0391509852020198E-2</v>
      </c>
      <c r="AO80">
        <v>0</v>
      </c>
      <c r="AP80">
        <v>0.22505361551338487</v>
      </c>
      <c r="AQ80">
        <v>18.279174985101573</v>
      </c>
      <c r="AR80">
        <v>16.486599999999996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0.66725280000000009</v>
      </c>
      <c r="AZ80">
        <v>2.1862071000000003</v>
      </c>
      <c r="BA80">
        <v>1.4811084000000001</v>
      </c>
      <c r="BB80">
        <v>1.2975750000000001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1160.8424303190559</v>
      </c>
      <c r="DN80">
        <v>39.411873343900751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483.13357708578269</v>
      </c>
      <c r="L81">
        <v>13.692344026344959</v>
      </c>
      <c r="M81">
        <v>64.940696266386638</v>
      </c>
      <c r="N81">
        <v>53.200523742032274</v>
      </c>
      <c r="O81">
        <v>74.751074286224707</v>
      </c>
      <c r="P81">
        <v>29.180167728064049</v>
      </c>
      <c r="Q81">
        <v>6.4112806815664394</v>
      </c>
      <c r="R81">
        <v>19.21082882128395</v>
      </c>
      <c r="S81">
        <v>8.2866220266427675</v>
      </c>
      <c r="T81">
        <v>5.4900000000000004E-2</v>
      </c>
      <c r="U81">
        <v>51.760057976302825</v>
      </c>
      <c r="V81">
        <v>7.9672446043165488</v>
      </c>
      <c r="W81">
        <v>19.19390722632118</v>
      </c>
      <c r="X81">
        <v>64.23688445136483</v>
      </c>
      <c r="Y81">
        <v>0</v>
      </c>
      <c r="Z81">
        <v>8.6349293999999972</v>
      </c>
      <c r="AA81">
        <v>18.513577979793247</v>
      </c>
      <c r="AB81">
        <v>19.470258505283525</v>
      </c>
      <c r="AC81">
        <v>14.124610071557475</v>
      </c>
      <c r="AD81">
        <v>17.698766931898408</v>
      </c>
      <c r="AE81">
        <v>24.008369573977422</v>
      </c>
      <c r="AF81">
        <v>6.1439713693073275</v>
      </c>
      <c r="AG81">
        <v>28.991997982726893</v>
      </c>
      <c r="AH81">
        <v>63.155774754599989</v>
      </c>
      <c r="AI81">
        <v>31.785104724048431</v>
      </c>
      <c r="AJ81">
        <v>0</v>
      </c>
      <c r="AK81">
        <v>27.287740101513478</v>
      </c>
      <c r="AL81">
        <v>62.416800000000009</v>
      </c>
      <c r="AM81">
        <v>7.646837357199173</v>
      </c>
      <c r="AN81">
        <v>3.0391509852020198E-2</v>
      </c>
      <c r="AO81">
        <v>0</v>
      </c>
      <c r="AP81">
        <v>0.22505361551338487</v>
      </c>
      <c r="AQ81">
        <v>18.279174985101573</v>
      </c>
      <c r="AR81">
        <v>16.486599999999996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0.66725280000000009</v>
      </c>
      <c r="AZ81">
        <v>2.1862071000000003</v>
      </c>
      <c r="BA81">
        <v>1.4811084000000001</v>
      </c>
      <c r="BB81">
        <v>1.2975750000000001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1240.0631701069021</v>
      </c>
      <c r="DN81">
        <v>42.098068190264939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484.22373943312556</v>
      </c>
      <c r="L82">
        <v>13.692344026344959</v>
      </c>
      <c r="M82">
        <v>64.940696266386638</v>
      </c>
      <c r="N82">
        <v>53.200523742032274</v>
      </c>
      <c r="O82">
        <v>74.751074286224707</v>
      </c>
      <c r="P82">
        <v>29.180167728064049</v>
      </c>
      <c r="Q82">
        <v>6.4112806815664394</v>
      </c>
      <c r="R82">
        <v>19.21082882128395</v>
      </c>
      <c r="S82">
        <v>8.2866220266427675</v>
      </c>
      <c r="T82">
        <v>5.4900000000000004E-2</v>
      </c>
      <c r="U82">
        <v>51.760057976302825</v>
      </c>
      <c r="V82">
        <v>7.9672446043165488</v>
      </c>
      <c r="W82">
        <v>19.19390722632118</v>
      </c>
      <c r="X82">
        <v>64.23688445136483</v>
      </c>
      <c r="Y82">
        <v>0</v>
      </c>
      <c r="Z82">
        <v>8.6349293999999972</v>
      </c>
      <c r="AA82">
        <v>18.513577979793247</v>
      </c>
      <c r="AB82">
        <v>19.470258505283525</v>
      </c>
      <c r="AC82">
        <v>14.124610071557475</v>
      </c>
      <c r="AD82">
        <v>17.698766931898408</v>
      </c>
      <c r="AE82">
        <v>24.008369573977422</v>
      </c>
      <c r="AF82">
        <v>6.1439713693073275</v>
      </c>
      <c r="AG82">
        <v>28.991997982726893</v>
      </c>
      <c r="AH82">
        <v>63.155774754599989</v>
      </c>
      <c r="AI82">
        <v>31.785104724048431</v>
      </c>
      <c r="AJ82">
        <v>0</v>
      </c>
      <c r="AK82">
        <v>27.287740101513478</v>
      </c>
      <c r="AL82">
        <v>62.416800000000009</v>
      </c>
      <c r="AM82">
        <v>7.646837357199173</v>
      </c>
      <c r="AN82">
        <v>3.0391509852020198E-2</v>
      </c>
      <c r="AO82">
        <v>0</v>
      </c>
      <c r="AP82">
        <v>0.22505361551338487</v>
      </c>
      <c r="AQ82">
        <v>18.279174985101573</v>
      </c>
      <c r="AR82">
        <v>16.486599999999996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0.66725280000000009</v>
      </c>
      <c r="AZ82">
        <v>2.1862071000000003</v>
      </c>
      <c r="BA82">
        <v>1.4811084000000001</v>
      </c>
      <c r="BB82">
        <v>1.2975750000000001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1241.1175750993989</v>
      </c>
      <c r="DN82">
        <v>42.133825545110881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506.63860275819269</v>
      </c>
      <c r="L83">
        <v>13.692344026344959</v>
      </c>
      <c r="M83">
        <v>64.940696266386638</v>
      </c>
      <c r="N83">
        <v>53.200523742032274</v>
      </c>
      <c r="O83">
        <v>74.751074286224707</v>
      </c>
      <c r="P83">
        <v>29.180167728064049</v>
      </c>
      <c r="Q83">
        <v>6.4112806815664394</v>
      </c>
      <c r="R83">
        <v>19.21082882128395</v>
      </c>
      <c r="S83">
        <v>8.2866220266427675</v>
      </c>
      <c r="T83">
        <v>5.4900000000000004E-2</v>
      </c>
      <c r="U83">
        <v>51.760057976302825</v>
      </c>
      <c r="V83">
        <v>7.9672446043165488</v>
      </c>
      <c r="W83">
        <v>19.19390722632118</v>
      </c>
      <c r="X83">
        <v>64.23688445136483</v>
      </c>
      <c r="Y83">
        <v>0</v>
      </c>
      <c r="Z83">
        <v>8.6349293999999972</v>
      </c>
      <c r="AA83">
        <v>18.513577979793247</v>
      </c>
      <c r="AB83">
        <v>19.470258505283525</v>
      </c>
      <c r="AC83">
        <v>14.124610071557475</v>
      </c>
      <c r="AD83">
        <v>17.698766931898408</v>
      </c>
      <c r="AE83">
        <v>24.008369573977422</v>
      </c>
      <c r="AF83">
        <v>6.1439713693073275</v>
      </c>
      <c r="AG83">
        <v>28.991997982726893</v>
      </c>
      <c r="AH83">
        <v>63.155774754599989</v>
      </c>
      <c r="AI83">
        <v>31.785104724048431</v>
      </c>
      <c r="AJ83">
        <v>0</v>
      </c>
      <c r="AK83">
        <v>27.287740101513478</v>
      </c>
      <c r="AL83">
        <v>62.416800000000009</v>
      </c>
      <c r="AM83">
        <v>7.646837357199173</v>
      </c>
      <c r="AN83">
        <v>3.0391509852020198E-2</v>
      </c>
      <c r="AO83">
        <v>0</v>
      </c>
      <c r="AP83">
        <v>0.22505361551338487</v>
      </c>
      <c r="AQ83">
        <v>18.279174985101573</v>
      </c>
      <c r="AR83">
        <v>16.486599999999996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0.66725280000000009</v>
      </c>
      <c r="AZ83">
        <v>2.1862071000000003</v>
      </c>
      <c r="BA83">
        <v>1.4811084000000001</v>
      </c>
      <c r="BB83">
        <v>1.2975750000000001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1262.7972307581381</v>
      </c>
      <c r="DN83">
        <v>42.869033211438875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506.63860275819269</v>
      </c>
      <c r="L84">
        <v>13.692344026344959</v>
      </c>
      <c r="M84">
        <v>64.940696266386638</v>
      </c>
      <c r="N84">
        <v>53.200523742032274</v>
      </c>
      <c r="O84">
        <v>74.751074286224707</v>
      </c>
      <c r="P84">
        <v>29.180167728064049</v>
      </c>
      <c r="Q84">
        <v>6.4112806815664394</v>
      </c>
      <c r="R84">
        <v>19.21082882128395</v>
      </c>
      <c r="S84">
        <v>8.2866220266427675</v>
      </c>
      <c r="T84">
        <v>5.4900000000000004E-2</v>
      </c>
      <c r="U84">
        <v>51.760057976302825</v>
      </c>
      <c r="V84">
        <v>7.9672446043165488</v>
      </c>
      <c r="W84">
        <v>19.19390722632118</v>
      </c>
      <c r="X84">
        <v>64.23688445136483</v>
      </c>
      <c r="Y84">
        <v>0</v>
      </c>
      <c r="Z84">
        <v>8.6349293999999972</v>
      </c>
      <c r="AA84">
        <v>18.513577979793247</v>
      </c>
      <c r="AB84">
        <v>19.470258505283525</v>
      </c>
      <c r="AC84">
        <v>14.124610071557475</v>
      </c>
      <c r="AD84">
        <v>17.698766931898408</v>
      </c>
      <c r="AE84">
        <v>24.008369573977422</v>
      </c>
      <c r="AF84">
        <v>6.1439713693073275</v>
      </c>
      <c r="AG84">
        <v>28.991997982726893</v>
      </c>
      <c r="AH84">
        <v>63.155774754599989</v>
      </c>
      <c r="AI84">
        <v>23.838828774024261</v>
      </c>
      <c r="AJ84">
        <v>0</v>
      </c>
      <c r="AK84">
        <v>27.287740101513478</v>
      </c>
      <c r="AL84">
        <v>62.416800000000009</v>
      </c>
      <c r="AM84">
        <v>7.646837357199173</v>
      </c>
      <c r="AN84">
        <v>3.0391509852020198E-2</v>
      </c>
      <c r="AO84">
        <v>0</v>
      </c>
      <c r="AP84">
        <v>0.22505361551338487</v>
      </c>
      <c r="AQ84">
        <v>18.279174985101573</v>
      </c>
      <c r="AR84">
        <v>16.486599999999996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1.3404636000000001</v>
      </c>
      <c r="AZ84">
        <v>2.1862071000000003</v>
      </c>
      <c r="BA84">
        <v>1.4811084000000001</v>
      </c>
      <c r="BB84">
        <v>1.2975750000000001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1255.7627230296516</v>
      </c>
      <c r="DN84">
        <v>42.630475789901368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506.63860275819269</v>
      </c>
      <c r="L85">
        <v>13.692344026344959</v>
      </c>
      <c r="M85">
        <v>64.940696266386638</v>
      </c>
      <c r="N85">
        <v>53.200523742032274</v>
      </c>
      <c r="O85">
        <v>74.751074286224707</v>
      </c>
      <c r="P85">
        <v>29.180167728064049</v>
      </c>
      <c r="Q85">
        <v>6.4112806815664394</v>
      </c>
      <c r="R85">
        <v>19.21082882128395</v>
      </c>
      <c r="S85">
        <v>8.2866220266427675</v>
      </c>
      <c r="T85">
        <v>5.4900000000000004E-2</v>
      </c>
      <c r="U85">
        <v>51.760057976302825</v>
      </c>
      <c r="V85">
        <v>7.9672446043165488</v>
      </c>
      <c r="W85">
        <v>19.19390722632118</v>
      </c>
      <c r="X85">
        <v>64.23688445136483</v>
      </c>
      <c r="Y85">
        <v>0</v>
      </c>
      <c r="Z85">
        <v>8.6349293999999972</v>
      </c>
      <c r="AA85">
        <v>18.513577979793247</v>
      </c>
      <c r="AB85">
        <v>19.470258505283525</v>
      </c>
      <c r="AC85">
        <v>14.124610071557475</v>
      </c>
      <c r="AD85">
        <v>17.698766931898408</v>
      </c>
      <c r="AE85">
        <v>24.008369573977422</v>
      </c>
      <c r="AF85">
        <v>6.1439713693073275</v>
      </c>
      <c r="AG85">
        <v>28.991997982726893</v>
      </c>
      <c r="AH85">
        <v>63.155774754599989</v>
      </c>
      <c r="AI85">
        <v>7.946275950024158</v>
      </c>
      <c r="AJ85">
        <v>0</v>
      </c>
      <c r="AK85">
        <v>27.287740101513478</v>
      </c>
      <c r="AL85">
        <v>62.416800000000009</v>
      </c>
      <c r="AM85">
        <v>7.646837357199173</v>
      </c>
      <c r="AN85">
        <v>3.0391509852020198E-2</v>
      </c>
      <c r="AO85">
        <v>0</v>
      </c>
      <c r="AP85">
        <v>0.22505361551338487</v>
      </c>
      <c r="AQ85">
        <v>18.279174985101573</v>
      </c>
      <c r="AR85">
        <v>16.486599999999996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1.3404636000000001</v>
      </c>
      <c r="AZ85">
        <v>2.1862071000000003</v>
      </c>
      <c r="BA85">
        <v>1.4811084000000001</v>
      </c>
      <c r="BB85">
        <v>1.2975750000000001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1240.3914457867504</v>
      </c>
      <c r="DN85">
        <v>42.109200208802264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506.63860275819269</v>
      </c>
      <c r="L86">
        <v>13.692344026344959</v>
      </c>
      <c r="M86">
        <v>64.940696266386638</v>
      </c>
      <c r="N86">
        <v>53.200523742032274</v>
      </c>
      <c r="O86">
        <v>74.751074286224707</v>
      </c>
      <c r="P86">
        <v>29.180167728064049</v>
      </c>
      <c r="Q86">
        <v>6.4112806815664394</v>
      </c>
      <c r="R86">
        <v>19.21082882128395</v>
      </c>
      <c r="S86">
        <v>8.2866220266427675</v>
      </c>
      <c r="T86">
        <v>5.4900000000000004E-2</v>
      </c>
      <c r="U86">
        <v>51.760057976302825</v>
      </c>
      <c r="V86">
        <v>7.9672446043165488</v>
      </c>
      <c r="W86">
        <v>19.19390722632118</v>
      </c>
      <c r="X86">
        <v>64.23688445136483</v>
      </c>
      <c r="Y86">
        <v>0</v>
      </c>
      <c r="Z86">
        <v>2.8783097999999998</v>
      </c>
      <c r="AA86">
        <v>18.513577979793247</v>
      </c>
      <c r="AB86">
        <v>19.470258505283525</v>
      </c>
      <c r="AC86">
        <v>14.124610071557475</v>
      </c>
      <c r="AD86">
        <v>13.24336589561201</v>
      </c>
      <c r="AE86">
        <v>24.008369573977422</v>
      </c>
      <c r="AF86">
        <v>6.1439713693073275</v>
      </c>
      <c r="AG86">
        <v>28.991997982726893</v>
      </c>
      <c r="AH86">
        <v>63.155774754599989</v>
      </c>
      <c r="AI86">
        <v>1.5466906714819202</v>
      </c>
      <c r="AJ86">
        <v>0</v>
      </c>
      <c r="AK86">
        <v>27.287740101513478</v>
      </c>
      <c r="AL86">
        <v>62.416800000000009</v>
      </c>
      <c r="AM86">
        <v>7.646837357199173</v>
      </c>
      <c r="AN86">
        <v>3.0391509852020198E-2</v>
      </c>
      <c r="AO86">
        <v>0</v>
      </c>
      <c r="AP86">
        <v>0.50637063490511602</v>
      </c>
      <c r="AQ86">
        <v>18.279174985101573</v>
      </c>
      <c r="AR86">
        <v>16.486599999999996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1.3106754000000003</v>
      </c>
      <c r="AZ86">
        <v>2.1862071000000003</v>
      </c>
      <c r="BA86">
        <v>1.4811084000000001</v>
      </c>
      <c r="BB86">
        <v>1.2975750000000001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1224.5679628203143</v>
      </c>
      <c r="DN86">
        <v>41.57260607980183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506.63860275819269</v>
      </c>
      <c r="L87">
        <v>13.692344026344959</v>
      </c>
      <c r="M87">
        <v>64.940696266386638</v>
      </c>
      <c r="N87">
        <v>53.200523742032274</v>
      </c>
      <c r="O87">
        <v>74.751074286224707</v>
      </c>
      <c r="P87">
        <v>29.180167728064049</v>
      </c>
      <c r="Q87">
        <v>6.4112806815664394</v>
      </c>
      <c r="R87">
        <v>19.21082882128395</v>
      </c>
      <c r="S87">
        <v>8.2866220266427675</v>
      </c>
      <c r="T87">
        <v>5.4900000000000004E-2</v>
      </c>
      <c r="U87">
        <v>51.760057976302825</v>
      </c>
      <c r="V87">
        <v>7.9672446043165488</v>
      </c>
      <c r="W87">
        <v>19.19390722632118</v>
      </c>
      <c r="X87">
        <v>64.23688445136483</v>
      </c>
      <c r="Y87">
        <v>0</v>
      </c>
      <c r="Z87">
        <v>2.8783097999999998</v>
      </c>
      <c r="AA87">
        <v>18.513577979793247</v>
      </c>
      <c r="AB87">
        <v>19.470258505283525</v>
      </c>
      <c r="AC87">
        <v>14.124610071557475</v>
      </c>
      <c r="AD87">
        <v>13.24336589561201</v>
      </c>
      <c r="AE87">
        <v>24.008369573977422</v>
      </c>
      <c r="AF87">
        <v>6.1439713693073275</v>
      </c>
      <c r="AG87">
        <v>28.991997982726893</v>
      </c>
      <c r="AH87">
        <v>63.155774754599989</v>
      </c>
      <c r="AI87">
        <v>1.5466906714819202</v>
      </c>
      <c r="AJ87">
        <v>0</v>
      </c>
      <c r="AK87">
        <v>27.287740101513478</v>
      </c>
      <c r="AL87">
        <v>62.416800000000009</v>
      </c>
      <c r="AM87">
        <v>7.646837357199173</v>
      </c>
      <c r="AN87">
        <v>3.0391509852020198E-2</v>
      </c>
      <c r="AO87">
        <v>0</v>
      </c>
      <c r="AP87">
        <v>1.1252680775669246</v>
      </c>
      <c r="AQ87">
        <v>18.279174985101573</v>
      </c>
      <c r="AR87">
        <v>16.486599999999996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1.3106754000000003</v>
      </c>
      <c r="AZ87">
        <v>2.1862071000000003</v>
      </c>
      <c r="BA87">
        <v>1.4811084000000001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1225.1665238957905</v>
      </c>
      <c r="DN87">
        <v>41.592942446987252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506.63860275819269</v>
      </c>
      <c r="L88">
        <v>13.692344026344959</v>
      </c>
      <c r="M88">
        <v>64.940696266386638</v>
      </c>
      <c r="N88">
        <v>53.200523742032274</v>
      </c>
      <c r="O88">
        <v>74.751074286224707</v>
      </c>
      <c r="P88">
        <v>29.180167728064049</v>
      </c>
      <c r="Q88">
        <v>6.4112806815664394</v>
      </c>
      <c r="R88">
        <v>19.21082882128395</v>
      </c>
      <c r="S88">
        <v>8.2866220266427675</v>
      </c>
      <c r="T88">
        <v>5.4900000000000004E-2</v>
      </c>
      <c r="U88">
        <v>51.760057976302825</v>
      </c>
      <c r="V88">
        <v>7.9672446043165488</v>
      </c>
      <c r="W88">
        <v>19.19390722632118</v>
      </c>
      <c r="X88">
        <v>64.23688445136483</v>
      </c>
      <c r="Y88">
        <v>0</v>
      </c>
      <c r="Z88">
        <v>2.8783097999999998</v>
      </c>
      <c r="AA88">
        <v>18.513577979793247</v>
      </c>
      <c r="AB88">
        <v>19.470258505283525</v>
      </c>
      <c r="AC88">
        <v>14.124610071557475</v>
      </c>
      <c r="AD88">
        <v>13.24336589561201</v>
      </c>
      <c r="AE88">
        <v>24.008369573977422</v>
      </c>
      <c r="AF88">
        <v>6.1439713693073275</v>
      </c>
      <c r="AG88">
        <v>28.991997982726893</v>
      </c>
      <c r="AH88">
        <v>63.155774754599989</v>
      </c>
      <c r="AI88">
        <v>1.5466906714819202</v>
      </c>
      <c r="AJ88">
        <v>0</v>
      </c>
      <c r="AK88">
        <v>27.287740101513478</v>
      </c>
      <c r="AL88">
        <v>62.416800000000009</v>
      </c>
      <c r="AM88">
        <v>7.646837357199173</v>
      </c>
      <c r="AN88">
        <v>3.0391509852020198E-2</v>
      </c>
      <c r="AO88">
        <v>0</v>
      </c>
      <c r="AP88">
        <v>1.1252680775669246</v>
      </c>
      <c r="AQ88">
        <v>18.279174985101573</v>
      </c>
      <c r="AR88">
        <v>16.486599999999996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1.3106754000000003</v>
      </c>
      <c r="AZ88">
        <v>2.1862071000000003</v>
      </c>
      <c r="BA88">
        <v>1.4811084000000001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1225.1665238957905</v>
      </c>
      <c r="DN88">
        <v>41.592942446987252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506.63860275819269</v>
      </c>
      <c r="L89">
        <v>13.692344026344959</v>
      </c>
      <c r="M89">
        <v>64.940696266386638</v>
      </c>
      <c r="N89">
        <v>53.200523742032274</v>
      </c>
      <c r="O89">
        <v>74.751074286224707</v>
      </c>
      <c r="P89">
        <v>29.180167728064049</v>
      </c>
      <c r="Q89">
        <v>6.4112806815664394</v>
      </c>
      <c r="R89">
        <v>19.21082882128395</v>
      </c>
      <c r="S89">
        <v>8.2866220266427675</v>
      </c>
      <c r="T89">
        <v>5.4900000000000004E-2</v>
      </c>
      <c r="U89">
        <v>51.760057976302825</v>
      </c>
      <c r="V89">
        <v>7.9672446043165488</v>
      </c>
      <c r="W89">
        <v>19.19390722632118</v>
      </c>
      <c r="X89">
        <v>64.23688445136483</v>
      </c>
      <c r="Y89">
        <v>0</v>
      </c>
      <c r="Z89">
        <v>5.7566195999999996</v>
      </c>
      <c r="AA89">
        <v>18.513577979793247</v>
      </c>
      <c r="AB89">
        <v>19.470258505283525</v>
      </c>
      <c r="AC89">
        <v>14.124610071557475</v>
      </c>
      <c r="AD89">
        <v>13.24336589561201</v>
      </c>
      <c r="AE89">
        <v>24.008369573977422</v>
      </c>
      <c r="AF89">
        <v>6.1439713693073275</v>
      </c>
      <c r="AG89">
        <v>28.991997982726893</v>
      </c>
      <c r="AH89">
        <v>63.155774754599989</v>
      </c>
      <c r="AI89">
        <v>1.5466906714819202</v>
      </c>
      <c r="AJ89">
        <v>0</v>
      </c>
      <c r="AK89">
        <v>27.287740101513478</v>
      </c>
      <c r="AL89">
        <v>62.416800000000009</v>
      </c>
      <c r="AM89">
        <v>7.646837357199173</v>
      </c>
      <c r="AN89">
        <v>3.0391509852020198E-2</v>
      </c>
      <c r="AO89">
        <v>0</v>
      </c>
      <c r="AP89">
        <v>1.8004289241070792</v>
      </c>
      <c r="AQ89">
        <v>18.279174985101573</v>
      </c>
      <c r="AR89">
        <v>16.486599999999996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1.3106754000000003</v>
      </c>
      <c r="AZ89">
        <v>2.1862071000000003</v>
      </c>
      <c r="BA89">
        <v>1.4811084000000001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1228.603401453538</v>
      </c>
      <c r="DN89">
        <v>41.709535535780034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506.63860275819269</v>
      </c>
      <c r="L90">
        <v>13.692344026344959</v>
      </c>
      <c r="M90">
        <v>64.940696266386638</v>
      </c>
      <c r="N90">
        <v>53.200523742032274</v>
      </c>
      <c r="O90">
        <v>74.751074286224707</v>
      </c>
      <c r="P90">
        <v>29.180167728064049</v>
      </c>
      <c r="Q90">
        <v>6.4112806815664394</v>
      </c>
      <c r="R90">
        <v>19.21082882128395</v>
      </c>
      <c r="S90">
        <v>8.2866220266427675</v>
      </c>
      <c r="T90">
        <v>5.4900000000000004E-2</v>
      </c>
      <c r="U90">
        <v>51.760057976302825</v>
      </c>
      <c r="V90">
        <v>7.9672446043165488</v>
      </c>
      <c r="W90">
        <v>19.19390722632118</v>
      </c>
      <c r="X90">
        <v>64.23688445136483</v>
      </c>
      <c r="Y90">
        <v>0</v>
      </c>
      <c r="Z90">
        <v>8.6349293999999972</v>
      </c>
      <c r="AA90">
        <v>18.513577979793247</v>
      </c>
      <c r="AB90">
        <v>19.470258505283525</v>
      </c>
      <c r="AC90">
        <v>14.124610071557475</v>
      </c>
      <c r="AD90">
        <v>17.698766931898408</v>
      </c>
      <c r="AE90">
        <v>24.008369573977422</v>
      </c>
      <c r="AF90">
        <v>6.1439713693073275</v>
      </c>
      <c r="AG90">
        <v>28.991997982726893</v>
      </c>
      <c r="AH90">
        <v>63.155774754599989</v>
      </c>
      <c r="AI90">
        <v>1.5466906714819202</v>
      </c>
      <c r="AJ90">
        <v>0</v>
      </c>
      <c r="AK90">
        <v>27.287740101513478</v>
      </c>
      <c r="AL90">
        <v>62.416800000000009</v>
      </c>
      <c r="AM90">
        <v>7.646837357199173</v>
      </c>
      <c r="AN90">
        <v>3.0391509852020198E-2</v>
      </c>
      <c r="AO90">
        <v>0</v>
      </c>
      <c r="AP90">
        <v>1.8004289241070792</v>
      </c>
      <c r="AQ90">
        <v>18.279174985101573</v>
      </c>
      <c r="AR90">
        <v>16.486599999999996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1.3404636000000001</v>
      </c>
      <c r="AZ90">
        <v>2.1862071000000003</v>
      </c>
      <c r="BA90">
        <v>1.4811084000000001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1235.7253777181797</v>
      </c>
      <c r="DN90">
        <v>41.951058307424447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506.63860275819269</v>
      </c>
      <c r="L91">
        <v>13.692344026344959</v>
      </c>
      <c r="M91">
        <v>64.940696266386638</v>
      </c>
      <c r="N91">
        <v>53.200523742032274</v>
      </c>
      <c r="O91">
        <v>74.751074286224707</v>
      </c>
      <c r="P91">
        <v>29.180167728064049</v>
      </c>
      <c r="Q91">
        <v>6.4112806815664394</v>
      </c>
      <c r="R91">
        <v>19.21082882128395</v>
      </c>
      <c r="S91">
        <v>8.2866220266427675</v>
      </c>
      <c r="T91">
        <v>5.4900000000000004E-2</v>
      </c>
      <c r="U91">
        <v>51.760057976302825</v>
      </c>
      <c r="V91">
        <v>7.9672446043165488</v>
      </c>
      <c r="W91">
        <v>19.19390722632118</v>
      </c>
      <c r="X91">
        <v>64.23688445136483</v>
      </c>
      <c r="Y91">
        <v>0</v>
      </c>
      <c r="Z91">
        <v>8.6349293999999972</v>
      </c>
      <c r="AA91">
        <v>18.513577979793247</v>
      </c>
      <c r="AB91">
        <v>19.470258505283525</v>
      </c>
      <c r="AC91">
        <v>14.124610071557475</v>
      </c>
      <c r="AD91">
        <v>17.698766931898408</v>
      </c>
      <c r="AE91">
        <v>24.008369573977422</v>
      </c>
      <c r="AF91">
        <v>6.1439713693073275</v>
      </c>
      <c r="AG91">
        <v>28.991997982726893</v>
      </c>
      <c r="AH91">
        <v>63.155774754599989</v>
      </c>
      <c r="AI91">
        <v>1.5466906714819202</v>
      </c>
      <c r="AJ91">
        <v>0</v>
      </c>
      <c r="AK91">
        <v>27.287740101513478</v>
      </c>
      <c r="AL91">
        <v>62.24342</v>
      </c>
      <c r="AM91">
        <v>7.646837357199173</v>
      </c>
      <c r="AN91">
        <v>3.0391509852020198E-2</v>
      </c>
      <c r="AO91">
        <v>0</v>
      </c>
      <c r="AP91">
        <v>1.8004289241070792</v>
      </c>
      <c r="AQ91">
        <v>18.279174985101573</v>
      </c>
      <c r="AR91">
        <v>16.486599999999996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1.3404636000000001</v>
      </c>
      <c r="AZ91">
        <v>2.1862071000000003</v>
      </c>
      <c r="BA91">
        <v>1.4811084000000001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1235.5576847910716</v>
      </c>
      <c r="DN91">
        <v>41.945371234532871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506.63860275819269</v>
      </c>
      <c r="L92">
        <v>13.692344026344959</v>
      </c>
      <c r="M92">
        <v>64.940696266386638</v>
      </c>
      <c r="N92">
        <v>53.200523742032274</v>
      </c>
      <c r="O92">
        <v>74.751074286224707</v>
      </c>
      <c r="P92">
        <v>29.180167728064049</v>
      </c>
      <c r="Q92">
        <v>6.4112806815664394</v>
      </c>
      <c r="R92">
        <v>19.21082882128395</v>
      </c>
      <c r="S92">
        <v>8.2866220266427675</v>
      </c>
      <c r="T92">
        <v>5.4900000000000004E-2</v>
      </c>
      <c r="U92">
        <v>51.760057976302825</v>
      </c>
      <c r="V92">
        <v>7.9672446043165488</v>
      </c>
      <c r="W92">
        <v>19.19390722632118</v>
      </c>
      <c r="X92">
        <v>64.23688445136483</v>
      </c>
      <c r="Y92">
        <v>0</v>
      </c>
      <c r="Z92">
        <v>8.6349293999999972</v>
      </c>
      <c r="AA92">
        <v>18.513577979793247</v>
      </c>
      <c r="AB92">
        <v>19.470258505283525</v>
      </c>
      <c r="AC92">
        <v>14.124610071557475</v>
      </c>
      <c r="AD92">
        <v>17.698766931898408</v>
      </c>
      <c r="AE92">
        <v>24.008369573977422</v>
      </c>
      <c r="AF92">
        <v>6.1439713693073275</v>
      </c>
      <c r="AG92">
        <v>28.991997982726893</v>
      </c>
      <c r="AH92">
        <v>63.155774754599989</v>
      </c>
      <c r="AI92">
        <v>1.5466906714819202</v>
      </c>
      <c r="AJ92">
        <v>0</v>
      </c>
      <c r="AK92">
        <v>27.287740101513478</v>
      </c>
      <c r="AL92">
        <v>62.24342</v>
      </c>
      <c r="AM92">
        <v>7.646837357199173</v>
      </c>
      <c r="AN92">
        <v>3.0391509852020198E-2</v>
      </c>
      <c r="AO92">
        <v>0</v>
      </c>
      <c r="AP92">
        <v>1.8004289241070792</v>
      </c>
      <c r="AQ92">
        <v>18.279174985101573</v>
      </c>
      <c r="AR92">
        <v>16.486599999999996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1.3404636000000001</v>
      </c>
      <c r="AZ92">
        <v>2.1862071000000003</v>
      </c>
      <c r="BA92">
        <v>1.4811084000000001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1235.5576847910716</v>
      </c>
      <c r="DN92">
        <v>41.945371234532871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506.63860275819269</v>
      </c>
      <c r="L93">
        <v>13.692344026344959</v>
      </c>
      <c r="M93">
        <v>64.940696266386638</v>
      </c>
      <c r="N93">
        <v>53.200523742032274</v>
      </c>
      <c r="O93">
        <v>74.751074286224707</v>
      </c>
      <c r="P93">
        <v>29.180167728064049</v>
      </c>
      <c r="Q93">
        <v>6.4112806815664394</v>
      </c>
      <c r="R93">
        <v>19.21082882128395</v>
      </c>
      <c r="S93">
        <v>8.2866220266427675</v>
      </c>
      <c r="T93">
        <v>5.4900000000000004E-2</v>
      </c>
      <c r="U93">
        <v>51.760057976302825</v>
      </c>
      <c r="V93">
        <v>7.9672446043165488</v>
      </c>
      <c r="W93">
        <v>19.19390722632118</v>
      </c>
      <c r="X93">
        <v>64.23688445136483</v>
      </c>
      <c r="Y93">
        <v>0</v>
      </c>
      <c r="Z93">
        <v>8.6349293999999972</v>
      </c>
      <c r="AA93">
        <v>18.513577979793247</v>
      </c>
      <c r="AB93">
        <v>19.470258505283525</v>
      </c>
      <c r="AC93">
        <v>14.124610071557475</v>
      </c>
      <c r="AD93">
        <v>17.698766931898408</v>
      </c>
      <c r="AE93">
        <v>24.008369573977422</v>
      </c>
      <c r="AF93">
        <v>6.1439713693073275</v>
      </c>
      <c r="AG93">
        <v>28.991997982726893</v>
      </c>
      <c r="AH93">
        <v>63.155774754599989</v>
      </c>
      <c r="AI93">
        <v>1.5466906714819202</v>
      </c>
      <c r="AJ93">
        <v>0</v>
      </c>
      <c r="AK93">
        <v>27.287740101513478</v>
      </c>
      <c r="AL93">
        <v>62.24342</v>
      </c>
      <c r="AM93">
        <v>7.646837357199173</v>
      </c>
      <c r="AN93">
        <v>3.0391509852020198E-2</v>
      </c>
      <c r="AO93">
        <v>0</v>
      </c>
      <c r="AP93">
        <v>1.8004289241070792</v>
      </c>
      <c r="AQ93">
        <v>18.279174985101573</v>
      </c>
      <c r="AR93">
        <v>16.486599999999996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1.3404636000000001</v>
      </c>
      <c r="AZ93">
        <v>2.1862071000000003</v>
      </c>
      <c r="BA93">
        <v>1.4811084000000001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1235.5576847910716</v>
      </c>
      <c r="DN93">
        <v>41.945371234532871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506.63860275819269</v>
      </c>
      <c r="L94">
        <v>13.692344026344959</v>
      </c>
      <c r="M94">
        <v>64.940696266386638</v>
      </c>
      <c r="N94">
        <v>53.200523742032274</v>
      </c>
      <c r="O94">
        <v>74.751074286224707</v>
      </c>
      <c r="P94">
        <v>29.180167728064049</v>
      </c>
      <c r="Q94">
        <v>6.4112806815664394</v>
      </c>
      <c r="R94">
        <v>19.21082882128395</v>
      </c>
      <c r="S94">
        <v>8.2866220266427675</v>
      </c>
      <c r="T94">
        <v>5.4900000000000004E-2</v>
      </c>
      <c r="U94">
        <v>51.760057976302825</v>
      </c>
      <c r="V94">
        <v>7.9672446043165488</v>
      </c>
      <c r="W94">
        <v>19.19390722632118</v>
      </c>
      <c r="X94">
        <v>64.23688445136483</v>
      </c>
      <c r="Y94">
        <v>0</v>
      </c>
      <c r="Z94">
        <v>8.6349293999999972</v>
      </c>
      <c r="AA94">
        <v>18.513577979793247</v>
      </c>
      <c r="AB94">
        <v>19.470258505283525</v>
      </c>
      <c r="AC94">
        <v>14.124610071557475</v>
      </c>
      <c r="AD94">
        <v>17.698766931898408</v>
      </c>
      <c r="AE94">
        <v>24.008369573977422</v>
      </c>
      <c r="AF94">
        <v>6.1439713693073275</v>
      </c>
      <c r="AG94">
        <v>28.991997982726893</v>
      </c>
      <c r="AH94">
        <v>63.155774754599989</v>
      </c>
      <c r="AI94">
        <v>1.5466906714819202</v>
      </c>
      <c r="AJ94">
        <v>0</v>
      </c>
      <c r="AK94">
        <v>27.287740101513478</v>
      </c>
      <c r="AL94">
        <v>62.24342</v>
      </c>
      <c r="AM94">
        <v>7.646837357199173</v>
      </c>
      <c r="AN94">
        <v>3.0391509852020198E-2</v>
      </c>
      <c r="AO94">
        <v>0</v>
      </c>
      <c r="AP94">
        <v>1.8004289241070792</v>
      </c>
      <c r="AQ94">
        <v>18.279174985101573</v>
      </c>
      <c r="AR94">
        <v>16.486599999999996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1.3404636000000001</v>
      </c>
      <c r="AZ94">
        <v>2.1862071000000003</v>
      </c>
      <c r="BA94">
        <v>1.4811084000000001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1235.5576847910716</v>
      </c>
      <c r="DN94">
        <v>41.945371234532871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506.63860275819269</v>
      </c>
      <c r="L95">
        <v>13.692344026344959</v>
      </c>
      <c r="M95">
        <v>64.940696266386638</v>
      </c>
      <c r="N95">
        <v>53.200523742032274</v>
      </c>
      <c r="O95">
        <v>74.751074286224707</v>
      </c>
      <c r="P95">
        <v>29.180167728064049</v>
      </c>
      <c r="Q95">
        <v>6.4112806815664394</v>
      </c>
      <c r="R95">
        <v>19.21082882128395</v>
      </c>
      <c r="S95">
        <v>8.2866220266427675</v>
      </c>
      <c r="T95">
        <v>5.4900000000000004E-2</v>
      </c>
      <c r="U95">
        <v>51.760057976302825</v>
      </c>
      <c r="V95">
        <v>7.9672446043165488</v>
      </c>
      <c r="W95">
        <v>19.19390722632118</v>
      </c>
      <c r="X95">
        <v>64.23688445136483</v>
      </c>
      <c r="Y95">
        <v>0</v>
      </c>
      <c r="Z95">
        <v>5.7566195999999996</v>
      </c>
      <c r="AA95">
        <v>18.513577979793247</v>
      </c>
      <c r="AB95">
        <v>19.470258505283525</v>
      </c>
      <c r="AC95">
        <v>14.124610071557475</v>
      </c>
      <c r="AD95">
        <v>17.698766931898408</v>
      </c>
      <c r="AE95">
        <v>24.008369573977422</v>
      </c>
      <c r="AF95">
        <v>5.9271258247520446</v>
      </c>
      <c r="AG95">
        <v>28.991997982726893</v>
      </c>
      <c r="AH95">
        <v>63.155774754599989</v>
      </c>
      <c r="AI95">
        <v>1.5466906714819202</v>
      </c>
      <c r="AJ95">
        <v>0</v>
      </c>
      <c r="AK95">
        <v>27.287740101513478</v>
      </c>
      <c r="AL95">
        <v>62.24342</v>
      </c>
      <c r="AM95">
        <v>7.646837357199173</v>
      </c>
      <c r="AN95">
        <v>3.0391509852020198E-2</v>
      </c>
      <c r="AO95">
        <v>0</v>
      </c>
      <c r="AP95">
        <v>2.2505361551338487</v>
      </c>
      <c r="AQ95">
        <v>18.279174985101573</v>
      </c>
      <c r="AR95">
        <v>16.486599999999996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1.3106754000000003</v>
      </c>
      <c r="AZ95">
        <v>2.1862071000000003</v>
      </c>
      <c r="BA95">
        <v>1.4811084000000001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1232.9705564230687</v>
      </c>
      <c r="DN95">
        <v>41.85766328900722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506.63860275819269</v>
      </c>
      <c r="L96">
        <v>13.692344026344959</v>
      </c>
      <c r="M96">
        <v>64.940696266386638</v>
      </c>
      <c r="N96">
        <v>53.200523742032274</v>
      </c>
      <c r="O96">
        <v>74.751074286224707</v>
      </c>
      <c r="P96">
        <v>29.180167728064049</v>
      </c>
      <c r="Q96">
        <v>6.4112806815664394</v>
      </c>
      <c r="R96">
        <v>19.21082882128395</v>
      </c>
      <c r="S96">
        <v>8.2866220266427675</v>
      </c>
      <c r="T96">
        <v>5.4900000000000004E-2</v>
      </c>
      <c r="U96">
        <v>51.760057976302825</v>
      </c>
      <c r="V96">
        <v>7.9672446043165488</v>
      </c>
      <c r="W96">
        <v>19.19390722632118</v>
      </c>
      <c r="X96">
        <v>64.23688445136483</v>
      </c>
      <c r="Y96">
        <v>0</v>
      </c>
      <c r="Z96">
        <v>5.7566195999999996</v>
      </c>
      <c r="AA96">
        <v>18.513577979793247</v>
      </c>
      <c r="AB96">
        <v>19.470258505283525</v>
      </c>
      <c r="AC96">
        <v>14.124610071557475</v>
      </c>
      <c r="AD96">
        <v>17.698766931898408</v>
      </c>
      <c r="AE96">
        <v>24.008369573977422</v>
      </c>
      <c r="AF96">
        <v>5.9271258247520446</v>
      </c>
      <c r="AG96">
        <v>28.991997982726893</v>
      </c>
      <c r="AH96">
        <v>63.155774754599989</v>
      </c>
      <c r="AI96">
        <v>1.5466906714819202</v>
      </c>
      <c r="AJ96">
        <v>0</v>
      </c>
      <c r="AK96">
        <v>27.287740101513478</v>
      </c>
      <c r="AL96">
        <v>62.24342</v>
      </c>
      <c r="AM96">
        <v>7.646837357199173</v>
      </c>
      <c r="AN96">
        <v>3.0391509852020198E-2</v>
      </c>
      <c r="AO96">
        <v>0</v>
      </c>
      <c r="AP96">
        <v>2.2505361551338487</v>
      </c>
      <c r="AQ96">
        <v>18.279174985101573</v>
      </c>
      <c r="AR96">
        <v>16.486599999999996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1.3106754000000003</v>
      </c>
      <c r="AZ96">
        <v>2.1862071000000003</v>
      </c>
      <c r="BA96">
        <v>1.4811084000000001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1232.9705564230687</v>
      </c>
      <c r="DN96">
        <v>41.85766328900722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506.63860275819269</v>
      </c>
      <c r="L97">
        <v>13.692344026344959</v>
      </c>
      <c r="M97">
        <v>64.940696266386638</v>
      </c>
      <c r="N97">
        <v>53.200523742032274</v>
      </c>
      <c r="O97">
        <v>74.751074286224707</v>
      </c>
      <c r="P97">
        <v>29.180167728064049</v>
      </c>
      <c r="Q97">
        <v>6.4112806815664394</v>
      </c>
      <c r="R97">
        <v>19.21082882128395</v>
      </c>
      <c r="S97">
        <v>8.2866220266427675</v>
      </c>
      <c r="T97">
        <v>5.4900000000000004E-2</v>
      </c>
      <c r="U97">
        <v>51.760057976302825</v>
      </c>
      <c r="V97">
        <v>7.9672446043165488</v>
      </c>
      <c r="W97">
        <v>19.19390722632118</v>
      </c>
      <c r="X97">
        <v>64.23688445136483</v>
      </c>
      <c r="Y97">
        <v>0</v>
      </c>
      <c r="Z97">
        <v>5.7566195999999996</v>
      </c>
      <c r="AA97">
        <v>18.513577979793247</v>
      </c>
      <c r="AB97">
        <v>19.470258505283525</v>
      </c>
      <c r="AC97">
        <v>14.124610071557475</v>
      </c>
      <c r="AD97">
        <v>13.24336589561201</v>
      </c>
      <c r="AE97">
        <v>24.008369573977422</v>
      </c>
      <c r="AF97">
        <v>5.9271258247520446</v>
      </c>
      <c r="AG97">
        <v>28.991997982726893</v>
      </c>
      <c r="AH97">
        <v>63.155774754599989</v>
      </c>
      <c r="AI97">
        <v>1.5466906714819202</v>
      </c>
      <c r="AJ97">
        <v>0</v>
      </c>
      <c r="AK97">
        <v>27.287740101513478</v>
      </c>
      <c r="AL97">
        <v>61.983349999999987</v>
      </c>
      <c r="AM97">
        <v>7.646837357199173</v>
      </c>
      <c r="AN97">
        <v>3.0391509852020198E-2</v>
      </c>
      <c r="AO97">
        <v>0</v>
      </c>
      <c r="AP97">
        <v>5.0637063490511602</v>
      </c>
      <c r="AQ97">
        <v>18.279174985101573</v>
      </c>
      <c r="AR97">
        <v>16.486599999999996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1.3106754000000003</v>
      </c>
      <c r="AZ97">
        <v>2.1862071000000003</v>
      </c>
      <c r="BA97">
        <v>1.4811084000000001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1231.1304863745354</v>
      </c>
      <c r="DN97">
        <v>41.795432495171667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506.63860275819269</v>
      </c>
      <c r="L98">
        <v>13.692344026344959</v>
      </c>
      <c r="M98">
        <v>64.940696266386638</v>
      </c>
      <c r="N98">
        <v>53.200523742032274</v>
      </c>
      <c r="O98">
        <v>74.751074286224707</v>
      </c>
      <c r="P98">
        <v>29.180167728064049</v>
      </c>
      <c r="Q98">
        <v>6.4112806815664394</v>
      </c>
      <c r="R98">
        <v>19.21082882128395</v>
      </c>
      <c r="S98">
        <v>8.2866220266427675</v>
      </c>
      <c r="T98">
        <v>5.4900000000000004E-2</v>
      </c>
      <c r="U98">
        <v>51.760057976302825</v>
      </c>
      <c r="V98">
        <v>7.9672446043165488</v>
      </c>
      <c r="W98">
        <v>19.19390722632118</v>
      </c>
      <c r="X98">
        <v>64.23688445136483</v>
      </c>
      <c r="Y98">
        <v>0</v>
      </c>
      <c r="Z98">
        <v>5.7566195999999996</v>
      </c>
      <c r="AA98">
        <v>18.513577979793247</v>
      </c>
      <c r="AB98">
        <v>19.470258505283525</v>
      </c>
      <c r="AC98">
        <v>14.124610071557475</v>
      </c>
      <c r="AD98">
        <v>8.8289107508083617</v>
      </c>
      <c r="AE98">
        <v>24.008369573977422</v>
      </c>
      <c r="AF98">
        <v>5.9271258247520446</v>
      </c>
      <c r="AG98">
        <v>28.991997982726893</v>
      </c>
      <c r="AH98">
        <v>63.155774754599989</v>
      </c>
      <c r="AI98">
        <v>1.5466906714819202</v>
      </c>
      <c r="AJ98">
        <v>0</v>
      </c>
      <c r="AK98">
        <v>27.287740101513478</v>
      </c>
      <c r="AL98">
        <v>61.983349999999987</v>
      </c>
      <c r="AM98">
        <v>7.646837357199173</v>
      </c>
      <c r="AN98">
        <v>3.0391509852020198E-2</v>
      </c>
      <c r="AO98">
        <v>0</v>
      </c>
      <c r="AP98">
        <v>5.0637063490511602</v>
      </c>
      <c r="AQ98">
        <v>18.279174985101573</v>
      </c>
      <c r="AR98">
        <v>16.486599999999996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1.3106754000000003</v>
      </c>
      <c r="AZ98">
        <v>2.1862071000000003</v>
      </c>
      <c r="BA98">
        <v>1.4811084000000001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1226.8608253031371</v>
      </c>
      <c r="DN98">
        <v>41.650638421766232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2.3331599443268116E-3</v>
      </c>
      <c r="E99">
        <f t="shared" si="2"/>
        <v>0</v>
      </c>
      <c r="F99">
        <f t="shared" si="2"/>
        <v>0</v>
      </c>
      <c r="G99">
        <f t="shared" si="2"/>
        <v>3.1109534946467524E-2</v>
      </c>
      <c r="H99">
        <f t="shared" si="2"/>
        <v>0</v>
      </c>
      <c r="I99">
        <f t="shared" si="2"/>
        <v>0</v>
      </c>
      <c r="J99">
        <f t="shared" si="2"/>
        <v>4.0040186606450949E-3</v>
      </c>
      <c r="K99">
        <f t="shared" si="2"/>
        <v>9.3456569389417652</v>
      </c>
      <c r="L99">
        <f t="shared" si="2"/>
        <v>0.27268383819110564</v>
      </c>
      <c r="M99">
        <f t="shared" si="2"/>
        <v>1.5588304513383722</v>
      </c>
      <c r="N99">
        <f t="shared" si="2"/>
        <v>1.2768125698087753</v>
      </c>
      <c r="O99">
        <f t="shared" si="2"/>
        <v>1.7940257828693955</v>
      </c>
      <c r="P99">
        <f t="shared" si="2"/>
        <v>0.69836283111225239</v>
      </c>
      <c r="Q99">
        <f t="shared" si="2"/>
        <v>0.14100513854142313</v>
      </c>
      <c r="R99">
        <f t="shared" si="2"/>
        <v>0.36804780064427295</v>
      </c>
      <c r="S99">
        <f t="shared" si="2"/>
        <v>0.17765573922349814</v>
      </c>
      <c r="T99">
        <f t="shared" si="2"/>
        <v>7.7135714999999969E-4</v>
      </c>
      <c r="U99">
        <f t="shared" si="2"/>
        <v>1.2454360675955618</v>
      </c>
      <c r="V99">
        <f t="shared" si="2"/>
        <v>0.17094539468983797</v>
      </c>
      <c r="W99">
        <f t="shared" si="2"/>
        <v>0.40916105588374208</v>
      </c>
      <c r="X99">
        <f t="shared" si="2"/>
        <v>1.4157730398916233</v>
      </c>
      <c r="Y99">
        <f t="shared" si="2"/>
        <v>0</v>
      </c>
      <c r="Z99">
        <f t="shared" si="2"/>
        <v>0.12619296650000006</v>
      </c>
      <c r="AA99">
        <f t="shared" si="2"/>
        <v>0.27757388865468025</v>
      </c>
      <c r="AB99">
        <f t="shared" si="2"/>
        <v>0.46521042754072145</v>
      </c>
      <c r="AC99">
        <f t="shared" si="2"/>
        <v>0.33159290379535988</v>
      </c>
      <c r="AD99">
        <f t="shared" si="2"/>
        <v>0.21590205313994246</v>
      </c>
      <c r="AE99">
        <f t="shared" si="2"/>
        <v>0.57620086977545815</v>
      </c>
      <c r="AF99">
        <f t="shared" si="2"/>
        <v>0.12793917208564604</v>
      </c>
      <c r="AG99">
        <f t="shared" si="2"/>
        <v>0.69580795158544451</v>
      </c>
      <c r="AH99">
        <f t="shared" si="2"/>
        <v>0.88554453474244899</v>
      </c>
      <c r="AI99">
        <f t="shared" si="2"/>
        <v>0.10844031799204375</v>
      </c>
      <c r="AJ99">
        <f t="shared" si="2"/>
        <v>0</v>
      </c>
      <c r="AK99">
        <f t="shared" si="2"/>
        <v>0.65490576243632326</v>
      </c>
      <c r="AL99">
        <f t="shared" si="2"/>
        <v>1.4884672999999999</v>
      </c>
      <c r="AM99">
        <f t="shared" si="2"/>
        <v>0.1835240965727799</v>
      </c>
      <c r="AN99">
        <f t="shared" si="2"/>
        <v>7.293962364484834E-4</v>
      </c>
      <c r="AO99">
        <f t="shared" si="2"/>
        <v>0</v>
      </c>
      <c r="AP99">
        <f t="shared" si="2"/>
        <v>2.4938753769076952E-2</v>
      </c>
      <c r="AQ99">
        <f t="shared" si="2"/>
        <v>0.18341057763131027</v>
      </c>
      <c r="AR99">
        <f t="shared" si="2"/>
        <v>0.39858779999999944</v>
      </c>
      <c r="AS99">
        <f t="shared" si="2"/>
        <v>0.37676289533001711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2.3167666800000011E-2</v>
      </c>
      <c r="AZ99">
        <f t="shared" si="2"/>
        <v>2.346308527500001E-2</v>
      </c>
      <c r="BA99">
        <f t="shared" si="2"/>
        <v>2.0971482299999976E-2</v>
      </c>
      <c r="BB99">
        <f t="shared" si="2"/>
        <v>3.1141799999999956E-2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25.274889976706355</v>
      </c>
      <c r="DN99">
        <f t="shared" ref="DN99" si="4">SUM(DN3:DN98)/4000</f>
        <v>0.85820044488942748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7.9981999281700178</v>
      </c>
      <c r="H3">
        <v>0</v>
      </c>
      <c r="I3">
        <v>0</v>
      </c>
      <c r="J3">
        <v>4.7169486629119524</v>
      </c>
      <c r="K3">
        <v>162.77732762471612</v>
      </c>
      <c r="L3">
        <v>65.229915284634316</v>
      </c>
      <c r="M3">
        <v>0</v>
      </c>
      <c r="N3">
        <v>29.999573549000473</v>
      </c>
      <c r="O3">
        <v>50.381250150787551</v>
      </c>
      <c r="P3">
        <v>66.907282619600963</v>
      </c>
      <c r="Q3">
        <v>4.1375949260382585</v>
      </c>
      <c r="R3">
        <v>10.767584892805955</v>
      </c>
      <c r="S3">
        <v>5.1770477406463344</v>
      </c>
      <c r="T3">
        <v>0</v>
      </c>
      <c r="U3">
        <v>243.68420310619598</v>
      </c>
      <c r="V3">
        <v>4.6045246352517974</v>
      </c>
      <c r="W3">
        <v>10.468967753309565</v>
      </c>
      <c r="X3">
        <v>37.154305354475831</v>
      </c>
      <c r="Y3">
        <v>0</v>
      </c>
      <c r="Z3">
        <v>1.6646652</v>
      </c>
      <c r="AA3">
        <v>10.705230943060082</v>
      </c>
      <c r="AB3">
        <v>10.036103886848441</v>
      </c>
      <c r="AC3">
        <v>7.3809582818159241</v>
      </c>
      <c r="AD3">
        <v>2.3149499201879014</v>
      </c>
      <c r="AE3">
        <v>12.557578869470161</v>
      </c>
      <c r="AF3">
        <v>0</v>
      </c>
      <c r="AG3">
        <v>0</v>
      </c>
      <c r="AH3">
        <v>30.432537607200004</v>
      </c>
      <c r="AI3">
        <v>0</v>
      </c>
      <c r="AJ3">
        <v>0</v>
      </c>
      <c r="AK3">
        <v>11.312558483228825</v>
      </c>
      <c r="AL3">
        <v>21.571810000000006</v>
      </c>
      <c r="AM3">
        <v>4.0144417889506094</v>
      </c>
      <c r="AN3">
        <v>0</v>
      </c>
      <c r="AO3">
        <v>0</v>
      </c>
      <c r="AP3">
        <v>6.5067878317061151E-2</v>
      </c>
      <c r="AQ3">
        <v>0</v>
      </c>
      <c r="AR3">
        <v>9.5336000000000034</v>
      </c>
      <c r="AS3">
        <v>8.3374802227327169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806.57801157360609</v>
      </c>
      <c r="DN3">
        <v>27.353697736750739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7.9981999281700178</v>
      </c>
      <c r="H4">
        <v>0</v>
      </c>
      <c r="I4">
        <v>0</v>
      </c>
      <c r="J4">
        <v>2.6806310146113921</v>
      </c>
      <c r="K4">
        <v>162.77732762471612</v>
      </c>
      <c r="L4">
        <v>65.229915284634316</v>
      </c>
      <c r="M4">
        <v>0</v>
      </c>
      <c r="N4">
        <v>29.999573549000473</v>
      </c>
      <c r="O4">
        <v>50.381250150787551</v>
      </c>
      <c r="P4">
        <v>66.907282619600963</v>
      </c>
      <c r="Q4">
        <v>4.1375949260382585</v>
      </c>
      <c r="R4">
        <v>10.767584892805955</v>
      </c>
      <c r="S4">
        <v>5.1770477406463344</v>
      </c>
      <c r="T4">
        <v>0</v>
      </c>
      <c r="U4">
        <v>243.68420310619598</v>
      </c>
      <c r="V4">
        <v>4.6067769784172663</v>
      </c>
      <c r="W4">
        <v>11.101354834610088</v>
      </c>
      <c r="X4">
        <v>37.154305354475831</v>
      </c>
      <c r="Y4">
        <v>0</v>
      </c>
      <c r="Z4">
        <v>1.6646652</v>
      </c>
      <c r="AA4">
        <v>10.705230943060082</v>
      </c>
      <c r="AB4">
        <v>10.036103886848441</v>
      </c>
      <c r="AC4">
        <v>7.3809582818159241</v>
      </c>
      <c r="AD4">
        <v>2.3149499201879014</v>
      </c>
      <c r="AE4">
        <v>12.557578869470161</v>
      </c>
      <c r="AF4">
        <v>0</v>
      </c>
      <c r="AG4">
        <v>0</v>
      </c>
      <c r="AH4">
        <v>30.432537607200004</v>
      </c>
      <c r="AI4">
        <v>0</v>
      </c>
      <c r="AJ4">
        <v>0</v>
      </c>
      <c r="AK4">
        <v>11.312558483228825</v>
      </c>
      <c r="AL4">
        <v>21.571810000000006</v>
      </c>
      <c r="AM4">
        <v>4.0144417889506094</v>
      </c>
      <c r="AN4">
        <v>0</v>
      </c>
      <c r="AO4">
        <v>0</v>
      </c>
      <c r="AP4">
        <v>6.5067878317061151E-2</v>
      </c>
      <c r="AQ4">
        <v>0</v>
      </c>
      <c r="AR4">
        <v>9.5336000000000034</v>
      </c>
      <c r="AS4">
        <v>8.3374802227327169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805.22239478547931</v>
      </c>
      <c r="DN4">
        <v>27.307636301042926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7.9981999281700178</v>
      </c>
      <c r="H5">
        <v>0</v>
      </c>
      <c r="I5">
        <v>0</v>
      </c>
      <c r="J5">
        <v>0.80923548030176551</v>
      </c>
      <c r="K5">
        <v>162.77732762471612</v>
      </c>
      <c r="L5">
        <v>65.229915284634316</v>
      </c>
      <c r="M5">
        <v>0</v>
      </c>
      <c r="N5">
        <v>29.999573549000473</v>
      </c>
      <c r="O5">
        <v>50.381250150787551</v>
      </c>
      <c r="P5">
        <v>66.907282619600963</v>
      </c>
      <c r="Q5">
        <v>4.1375949260382585</v>
      </c>
      <c r="R5">
        <v>10.767584892805955</v>
      </c>
      <c r="S5">
        <v>5.1770477406463344</v>
      </c>
      <c r="T5">
        <v>0</v>
      </c>
      <c r="U5">
        <v>243.68420310619598</v>
      </c>
      <c r="V5">
        <v>4.6067769784172663</v>
      </c>
      <c r="W5">
        <v>11.101354834610088</v>
      </c>
      <c r="X5">
        <v>37.154305354475831</v>
      </c>
      <c r="Y5">
        <v>0</v>
      </c>
      <c r="Z5">
        <v>1.6646652</v>
      </c>
      <c r="AA5">
        <v>10.705230943060082</v>
      </c>
      <c r="AB5">
        <v>10.036103886848441</v>
      </c>
      <c r="AC5">
        <v>7.3809582818159241</v>
      </c>
      <c r="AD5">
        <v>2.3149499201879014</v>
      </c>
      <c r="AE5">
        <v>12.557578869470161</v>
      </c>
      <c r="AF5">
        <v>0</v>
      </c>
      <c r="AG5">
        <v>0</v>
      </c>
      <c r="AH5">
        <v>24.3460298868</v>
      </c>
      <c r="AI5">
        <v>0</v>
      </c>
      <c r="AJ5">
        <v>0</v>
      </c>
      <c r="AK5">
        <v>11.312558483228825</v>
      </c>
      <c r="AL5">
        <v>21.571810000000006</v>
      </c>
      <c r="AM5">
        <v>4.0144417889506094</v>
      </c>
      <c r="AN5">
        <v>0</v>
      </c>
      <c r="AO5">
        <v>0</v>
      </c>
      <c r="AP5">
        <v>6.5067878317061151E-2</v>
      </c>
      <c r="AQ5">
        <v>0</v>
      </c>
      <c r="AR5">
        <v>9.5336000000000034</v>
      </c>
      <c r="AS5">
        <v>8.3374802227327169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797.52558365257983</v>
      </c>
      <c r="DN5">
        <v>27.046544179232818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7.9981999281700178</v>
      </c>
      <c r="H6">
        <v>0</v>
      </c>
      <c r="I6">
        <v>0</v>
      </c>
      <c r="J6">
        <v>0</v>
      </c>
      <c r="K6">
        <v>162.77732762471612</v>
      </c>
      <c r="L6">
        <v>65.229915284634316</v>
      </c>
      <c r="M6">
        <v>0</v>
      </c>
      <c r="N6">
        <v>29.999573549000473</v>
      </c>
      <c r="O6">
        <v>50.381250150787551</v>
      </c>
      <c r="P6">
        <v>66.907282619600963</v>
      </c>
      <c r="Q6">
        <v>4.1375949260382585</v>
      </c>
      <c r="R6">
        <v>10.767584892805955</v>
      </c>
      <c r="S6">
        <v>5.1770477406463344</v>
      </c>
      <c r="T6">
        <v>0</v>
      </c>
      <c r="U6">
        <v>243.68420310619598</v>
      </c>
      <c r="V6">
        <v>4.6067769784172663</v>
      </c>
      <c r="W6">
        <v>11.101354834610088</v>
      </c>
      <c r="X6">
        <v>37.154305354475831</v>
      </c>
      <c r="Y6">
        <v>0</v>
      </c>
      <c r="Z6">
        <v>1.6646652</v>
      </c>
      <c r="AA6">
        <v>10.705230943060082</v>
      </c>
      <c r="AB6">
        <v>10.036103886848441</v>
      </c>
      <c r="AC6">
        <v>7.3809582818159241</v>
      </c>
      <c r="AD6">
        <v>2.3149499201879014</v>
      </c>
      <c r="AE6">
        <v>12.557578869470161</v>
      </c>
      <c r="AF6">
        <v>0</v>
      </c>
      <c r="AG6">
        <v>0</v>
      </c>
      <c r="AH6">
        <v>24.3460298868</v>
      </c>
      <c r="AI6">
        <v>0</v>
      </c>
      <c r="AJ6">
        <v>0</v>
      </c>
      <c r="AK6">
        <v>11.312558483228825</v>
      </c>
      <c r="AL6">
        <v>21.571810000000006</v>
      </c>
      <c r="AM6">
        <v>4.0144417889506094</v>
      </c>
      <c r="AN6">
        <v>0</v>
      </c>
      <c r="AO6">
        <v>0</v>
      </c>
      <c r="AP6">
        <v>6.5067878317061151E-2</v>
      </c>
      <c r="AQ6">
        <v>0</v>
      </c>
      <c r="AR6">
        <v>9.5336000000000034</v>
      </c>
      <c r="AS6">
        <v>8.3374802227327169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796.74292262501353</v>
      </c>
      <c r="DN6">
        <v>27.019969726497223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7.9981999281700178</v>
      </c>
      <c r="H7">
        <v>0</v>
      </c>
      <c r="I7">
        <v>0</v>
      </c>
      <c r="J7">
        <v>0</v>
      </c>
      <c r="K7">
        <v>162.77732762471612</v>
      </c>
      <c r="L7">
        <v>65.229915284634316</v>
      </c>
      <c r="M7">
        <v>0</v>
      </c>
      <c r="N7">
        <v>29.999573549000473</v>
      </c>
      <c r="O7">
        <v>50.381250150787551</v>
      </c>
      <c r="P7">
        <v>66.907282619600963</v>
      </c>
      <c r="Q7">
        <v>4.1375949260382585</v>
      </c>
      <c r="R7">
        <v>10.767584892805955</v>
      </c>
      <c r="S7">
        <v>5.1770477406463344</v>
      </c>
      <c r="T7">
        <v>0</v>
      </c>
      <c r="U7">
        <v>243.68420310619598</v>
      </c>
      <c r="V7">
        <v>4.6067769784172663</v>
      </c>
      <c r="W7">
        <v>11.101354834610088</v>
      </c>
      <c r="X7">
        <v>37.154305354475831</v>
      </c>
      <c r="Y7">
        <v>0</v>
      </c>
      <c r="Z7">
        <v>3.3293304000000008</v>
      </c>
      <c r="AA7">
        <v>7.1231762347921901</v>
      </c>
      <c r="AB7">
        <v>10.036103886848441</v>
      </c>
      <c r="AC7">
        <v>7.3809582818159241</v>
      </c>
      <c r="AD7">
        <v>2.3149499201879014</v>
      </c>
      <c r="AE7">
        <v>12.557578869470161</v>
      </c>
      <c r="AF7">
        <v>0</v>
      </c>
      <c r="AG7">
        <v>0</v>
      </c>
      <c r="AH7">
        <v>19.713384563999998</v>
      </c>
      <c r="AI7">
        <v>0</v>
      </c>
      <c r="AJ7">
        <v>0</v>
      </c>
      <c r="AK7">
        <v>11.312558483228825</v>
      </c>
      <c r="AL7">
        <v>21.571810000000006</v>
      </c>
      <c r="AM7">
        <v>4.0144417889506094</v>
      </c>
      <c r="AN7">
        <v>0</v>
      </c>
      <c r="AO7">
        <v>0</v>
      </c>
      <c r="AP7">
        <v>0</v>
      </c>
      <c r="AQ7">
        <v>0</v>
      </c>
      <c r="AR7">
        <v>9.5336000000000034</v>
      </c>
      <c r="AS7">
        <v>8.3374802227327169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790.34488033902915</v>
      </c>
      <c r="DN7">
        <v>26.802909303096598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7.9981999281700178</v>
      </c>
      <c r="H8">
        <v>0</v>
      </c>
      <c r="I8">
        <v>0</v>
      </c>
      <c r="J8">
        <v>0</v>
      </c>
      <c r="K8">
        <v>162.77732762471612</v>
      </c>
      <c r="L8">
        <v>65.229915284634316</v>
      </c>
      <c r="M8">
        <v>0</v>
      </c>
      <c r="N8">
        <v>29.999573549000473</v>
      </c>
      <c r="O8">
        <v>50.381250150787551</v>
      </c>
      <c r="P8">
        <v>66.907282619600963</v>
      </c>
      <c r="Q8">
        <v>4.1375949260382585</v>
      </c>
      <c r="R8">
        <v>10.767584892805955</v>
      </c>
      <c r="S8">
        <v>5.1770477406463344</v>
      </c>
      <c r="T8">
        <v>0</v>
      </c>
      <c r="U8">
        <v>243.68420310619598</v>
      </c>
      <c r="V8">
        <v>4.6067769784172663</v>
      </c>
      <c r="W8">
        <v>11.101354834610088</v>
      </c>
      <c r="X8">
        <v>37.154305354475831</v>
      </c>
      <c r="Y8">
        <v>0</v>
      </c>
      <c r="Z8">
        <v>3.3293304000000008</v>
      </c>
      <c r="AA8">
        <v>3.5684103143533608</v>
      </c>
      <c r="AB8">
        <v>10.036103886848441</v>
      </c>
      <c r="AC8">
        <v>7.3809582818159241</v>
      </c>
      <c r="AD8">
        <v>2.3149499201879014</v>
      </c>
      <c r="AE8">
        <v>12.557578869470161</v>
      </c>
      <c r="AF8">
        <v>0</v>
      </c>
      <c r="AG8">
        <v>0</v>
      </c>
      <c r="AH8">
        <v>19.713384563999998</v>
      </c>
      <c r="AI8">
        <v>0</v>
      </c>
      <c r="AJ8">
        <v>0</v>
      </c>
      <c r="AK8">
        <v>11.312558483228825</v>
      </c>
      <c r="AL8">
        <v>21.571810000000006</v>
      </c>
      <c r="AM8">
        <v>4.0144417889506094</v>
      </c>
      <c r="AN8">
        <v>0</v>
      </c>
      <c r="AO8">
        <v>0</v>
      </c>
      <c r="AP8">
        <v>0</v>
      </c>
      <c r="AQ8">
        <v>0</v>
      </c>
      <c r="AR8">
        <v>9.5336000000000034</v>
      </c>
      <c r="AS8">
        <v>8.3374802227327169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786.90679133750552</v>
      </c>
      <c r="DN8">
        <v>26.686232384181444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7.9981999281700178</v>
      </c>
      <c r="H9">
        <v>0</v>
      </c>
      <c r="I9">
        <v>0</v>
      </c>
      <c r="J9">
        <v>0</v>
      </c>
      <c r="K9">
        <v>162.77732762471612</v>
      </c>
      <c r="L9">
        <v>65.229915284634316</v>
      </c>
      <c r="M9">
        <v>0</v>
      </c>
      <c r="N9">
        <v>29.999573549000473</v>
      </c>
      <c r="O9">
        <v>50.381250150787551</v>
      </c>
      <c r="P9">
        <v>66.907282619600963</v>
      </c>
      <c r="Q9">
        <v>4.1375949260382585</v>
      </c>
      <c r="R9">
        <v>10.767584892805955</v>
      </c>
      <c r="S9">
        <v>5.1770477406463344</v>
      </c>
      <c r="T9">
        <v>0</v>
      </c>
      <c r="U9">
        <v>243.68420310619598</v>
      </c>
      <c r="V9">
        <v>4.6067769784172663</v>
      </c>
      <c r="W9">
        <v>11.101354834610088</v>
      </c>
      <c r="X9">
        <v>37.154305354475831</v>
      </c>
      <c r="Y9">
        <v>0</v>
      </c>
      <c r="Z9">
        <v>3.3293304000000008</v>
      </c>
      <c r="AA9">
        <v>3.5684103143533608</v>
      </c>
      <c r="AB9">
        <v>10.036103886848441</v>
      </c>
      <c r="AC9">
        <v>7.3809582818159241</v>
      </c>
      <c r="AD9">
        <v>2.3149499201879014</v>
      </c>
      <c r="AE9">
        <v>12.557578869470161</v>
      </c>
      <c r="AF9">
        <v>0</v>
      </c>
      <c r="AG9">
        <v>0</v>
      </c>
      <c r="AH9">
        <v>19.713384563999998</v>
      </c>
      <c r="AI9">
        <v>0.80825018106016933</v>
      </c>
      <c r="AJ9">
        <v>0</v>
      </c>
      <c r="AK9">
        <v>11.312558483228825</v>
      </c>
      <c r="AL9">
        <v>21.571810000000006</v>
      </c>
      <c r="AM9">
        <v>4.0144417889506094</v>
      </c>
      <c r="AN9">
        <v>0</v>
      </c>
      <c r="AO9">
        <v>0</v>
      </c>
      <c r="AP9">
        <v>0</v>
      </c>
      <c r="AQ9">
        <v>0</v>
      </c>
      <c r="AR9">
        <v>9.5336000000000034</v>
      </c>
      <c r="AS9">
        <v>8.200800048420156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787.55633373584146</v>
      </c>
      <c r="DN9">
        <v>26.70825999259333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7.9981999281700178</v>
      </c>
      <c r="H10">
        <v>0</v>
      </c>
      <c r="I10">
        <v>0</v>
      </c>
      <c r="J10">
        <v>0</v>
      </c>
      <c r="K10">
        <v>162.77732762471612</v>
      </c>
      <c r="L10">
        <v>65.229915284634316</v>
      </c>
      <c r="M10">
        <v>0</v>
      </c>
      <c r="N10">
        <v>29.999573549000473</v>
      </c>
      <c r="O10">
        <v>50.381250150787551</v>
      </c>
      <c r="P10">
        <v>66.907282619600963</v>
      </c>
      <c r="Q10">
        <v>4.1375949260382585</v>
      </c>
      <c r="R10">
        <v>10.767584892805955</v>
      </c>
      <c r="S10">
        <v>5.1770477406463344</v>
      </c>
      <c r="T10">
        <v>0</v>
      </c>
      <c r="U10">
        <v>243.68420310619598</v>
      </c>
      <c r="V10">
        <v>4.6067769784172663</v>
      </c>
      <c r="W10">
        <v>11.101354834610088</v>
      </c>
      <c r="X10">
        <v>37.154305354475831</v>
      </c>
      <c r="Y10">
        <v>0</v>
      </c>
      <c r="Z10">
        <v>3.3293304000000008</v>
      </c>
      <c r="AA10">
        <v>3.5684103143533608</v>
      </c>
      <c r="AB10">
        <v>10.036103886848441</v>
      </c>
      <c r="AC10">
        <v>7.3809582818159241</v>
      </c>
      <c r="AD10">
        <v>2.3149499201879014</v>
      </c>
      <c r="AE10">
        <v>12.557578869470161</v>
      </c>
      <c r="AF10">
        <v>0</v>
      </c>
      <c r="AG10">
        <v>0</v>
      </c>
      <c r="AH10">
        <v>19.713384563999998</v>
      </c>
      <c r="AI10">
        <v>0.80825018106016933</v>
      </c>
      <c r="AJ10">
        <v>0</v>
      </c>
      <c r="AK10">
        <v>11.312558483228825</v>
      </c>
      <c r="AL10">
        <v>21.571810000000006</v>
      </c>
      <c r="AM10">
        <v>4.0144417889506094</v>
      </c>
      <c r="AN10">
        <v>0</v>
      </c>
      <c r="AO10">
        <v>0</v>
      </c>
      <c r="AP10">
        <v>0</v>
      </c>
      <c r="AQ10">
        <v>0</v>
      </c>
      <c r="AR10">
        <v>9.5336000000000034</v>
      </c>
      <c r="AS10">
        <v>8.200800048420156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787.55633373584146</v>
      </c>
      <c r="DN10">
        <v>26.70825999259333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8.7414692781850878E-3</v>
      </c>
      <c r="H11">
        <v>0</v>
      </c>
      <c r="I11">
        <v>0</v>
      </c>
      <c r="J11">
        <v>0</v>
      </c>
      <c r="K11">
        <v>153.26720403655153</v>
      </c>
      <c r="L11">
        <v>65.229915284634316</v>
      </c>
      <c r="M11">
        <v>0</v>
      </c>
      <c r="N11">
        <v>29.999573549000473</v>
      </c>
      <c r="O11">
        <v>50.381250150787551</v>
      </c>
      <c r="P11">
        <v>66.907282619600963</v>
      </c>
      <c r="Q11">
        <v>4.1375949260382585</v>
      </c>
      <c r="R11">
        <v>10.767584892805955</v>
      </c>
      <c r="S11">
        <v>5.1770477406463344</v>
      </c>
      <c r="T11">
        <v>0</v>
      </c>
      <c r="U11">
        <v>243.68420310619598</v>
      </c>
      <c r="V11">
        <v>4.6067769784172663</v>
      </c>
      <c r="W11">
        <v>11.101354834610088</v>
      </c>
      <c r="X11">
        <v>37.154305354475831</v>
      </c>
      <c r="Y11">
        <v>0</v>
      </c>
      <c r="Z11">
        <v>3.3293304000000008</v>
      </c>
      <c r="AA11">
        <v>3.5684103143533608</v>
      </c>
      <c r="AB11">
        <v>10.036103886848441</v>
      </c>
      <c r="AC11">
        <v>7.3809582818159241</v>
      </c>
      <c r="AD11">
        <v>2.3149499201879014</v>
      </c>
      <c r="AE11">
        <v>12.557578869470161</v>
      </c>
      <c r="AF11">
        <v>0</v>
      </c>
      <c r="AG11">
        <v>0</v>
      </c>
      <c r="AH11">
        <v>24.3460298868</v>
      </c>
      <c r="AI11">
        <v>0.80825018106016933</v>
      </c>
      <c r="AJ11">
        <v>0</v>
      </c>
      <c r="AK11">
        <v>11.312558483228825</v>
      </c>
      <c r="AL11">
        <v>21.571810000000006</v>
      </c>
      <c r="AM11">
        <v>4.0144417889506094</v>
      </c>
      <c r="AN11">
        <v>0</v>
      </c>
      <c r="AO11">
        <v>0</v>
      </c>
      <c r="AP11">
        <v>0</v>
      </c>
      <c r="AQ11">
        <v>0</v>
      </c>
      <c r="AR11">
        <v>9.5336000000000034</v>
      </c>
      <c r="AS11">
        <v>8.200800048420156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775.11143279606358</v>
      </c>
      <c r="DN11">
        <v>26.28622420811482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141.99721110541986</v>
      </c>
      <c r="L12">
        <v>65.229915284634316</v>
      </c>
      <c r="M12">
        <v>0</v>
      </c>
      <c r="N12">
        <v>29.999573549000473</v>
      </c>
      <c r="O12">
        <v>50.381250150787551</v>
      </c>
      <c r="P12">
        <v>66.907282619600963</v>
      </c>
      <c r="Q12">
        <v>4.1375949260382585</v>
      </c>
      <c r="R12">
        <v>10.767584892805955</v>
      </c>
      <c r="S12">
        <v>5.1770477406463344</v>
      </c>
      <c r="T12">
        <v>0</v>
      </c>
      <c r="U12">
        <v>243.68420310619598</v>
      </c>
      <c r="V12">
        <v>4.6067769784172663</v>
      </c>
      <c r="W12">
        <v>11.101354834610088</v>
      </c>
      <c r="X12">
        <v>37.154305354475831</v>
      </c>
      <c r="Y12">
        <v>0</v>
      </c>
      <c r="Z12">
        <v>3.3293304000000008</v>
      </c>
      <c r="AA12">
        <v>3.5684103143533608</v>
      </c>
      <c r="AB12">
        <v>10.036103886848441</v>
      </c>
      <c r="AC12">
        <v>7.3809582818159241</v>
      </c>
      <c r="AD12">
        <v>2.3149499201879014</v>
      </c>
      <c r="AE12">
        <v>12.557578869470161</v>
      </c>
      <c r="AF12">
        <v>0</v>
      </c>
      <c r="AG12">
        <v>0</v>
      </c>
      <c r="AH12">
        <v>24.3460298868</v>
      </c>
      <c r="AI12">
        <v>0.80825018106016933</v>
      </c>
      <c r="AJ12">
        <v>0</v>
      </c>
      <c r="AK12">
        <v>11.312558483228825</v>
      </c>
      <c r="AL12">
        <v>21.571810000000006</v>
      </c>
      <c r="AM12">
        <v>4.0144417889506094</v>
      </c>
      <c r="AN12">
        <v>0</v>
      </c>
      <c r="AO12">
        <v>0</v>
      </c>
      <c r="AP12">
        <v>0</v>
      </c>
      <c r="AQ12">
        <v>0</v>
      </c>
      <c r="AR12">
        <v>10.0944</v>
      </c>
      <c r="AS12">
        <v>8.200800048420156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764.74504662701406</v>
      </c>
      <c r="DN12">
        <v>25.934675976754537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134.80359859618687</v>
      </c>
      <c r="L13">
        <v>65.229915284634316</v>
      </c>
      <c r="M13">
        <v>0</v>
      </c>
      <c r="N13">
        <v>29.999573549000473</v>
      </c>
      <c r="O13">
        <v>50.381250150787551</v>
      </c>
      <c r="P13">
        <v>66.907282619600963</v>
      </c>
      <c r="Q13">
        <v>4.1375949260382585</v>
      </c>
      <c r="R13">
        <v>10.767584892805955</v>
      </c>
      <c r="S13">
        <v>5.1770477406463344</v>
      </c>
      <c r="T13">
        <v>0</v>
      </c>
      <c r="U13">
        <v>243.68420310619598</v>
      </c>
      <c r="V13">
        <v>4.6067769784172663</v>
      </c>
      <c r="W13">
        <v>11.101354834610088</v>
      </c>
      <c r="X13">
        <v>37.154305354475831</v>
      </c>
      <c r="Y13">
        <v>0</v>
      </c>
      <c r="Z13">
        <v>3.3293304000000008</v>
      </c>
      <c r="AA13">
        <v>3.5684103143533608</v>
      </c>
      <c r="AB13">
        <v>10.036103886848441</v>
      </c>
      <c r="AC13">
        <v>7.3809582818159241</v>
      </c>
      <c r="AD13">
        <v>2.3149499201879014</v>
      </c>
      <c r="AE13">
        <v>12.557578869470161</v>
      </c>
      <c r="AF13">
        <v>0</v>
      </c>
      <c r="AG13">
        <v>0</v>
      </c>
      <c r="AH13">
        <v>24.3460298868</v>
      </c>
      <c r="AI13">
        <v>0.80825018106016933</v>
      </c>
      <c r="AJ13">
        <v>0</v>
      </c>
      <c r="AK13">
        <v>11.312558483228825</v>
      </c>
      <c r="AL13">
        <v>21.571810000000006</v>
      </c>
      <c r="AM13">
        <v>4.0144417889506094</v>
      </c>
      <c r="AN13">
        <v>0</v>
      </c>
      <c r="AO13">
        <v>0</v>
      </c>
      <c r="AP13">
        <v>0</v>
      </c>
      <c r="AQ13">
        <v>0</v>
      </c>
      <c r="AR13">
        <v>10.0944</v>
      </c>
      <c r="AS13">
        <v>8.200800048420156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757.78738460808393</v>
      </c>
      <c r="DN13">
        <v>25.698725486451682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127.60998608695392</v>
      </c>
      <c r="L14">
        <v>65.229915284634316</v>
      </c>
      <c r="M14">
        <v>0</v>
      </c>
      <c r="N14">
        <v>29.999573549000473</v>
      </c>
      <c r="O14">
        <v>50.381250150787551</v>
      </c>
      <c r="P14">
        <v>66.907282619600963</v>
      </c>
      <c r="Q14">
        <v>4.1375949260382585</v>
      </c>
      <c r="R14">
        <v>10.767584892805955</v>
      </c>
      <c r="S14">
        <v>5.1770477406463344</v>
      </c>
      <c r="T14">
        <v>0</v>
      </c>
      <c r="U14">
        <v>243.68420310619598</v>
      </c>
      <c r="V14">
        <v>4.6067769784172663</v>
      </c>
      <c r="W14">
        <v>11.101354834610088</v>
      </c>
      <c r="X14">
        <v>37.154305354475831</v>
      </c>
      <c r="Y14">
        <v>0</v>
      </c>
      <c r="Z14">
        <v>3.3293304000000008</v>
      </c>
      <c r="AA14">
        <v>3.5684103143533608</v>
      </c>
      <c r="AB14">
        <v>10.036103886848441</v>
      </c>
      <c r="AC14">
        <v>7.3809582818159241</v>
      </c>
      <c r="AD14">
        <v>2.3149499201879014</v>
      </c>
      <c r="AE14">
        <v>12.557578869470161</v>
      </c>
      <c r="AF14">
        <v>0</v>
      </c>
      <c r="AG14">
        <v>0</v>
      </c>
      <c r="AH14">
        <v>24.3460298868</v>
      </c>
      <c r="AI14">
        <v>0.80825018106016933</v>
      </c>
      <c r="AJ14">
        <v>0</v>
      </c>
      <c r="AK14">
        <v>11.312558483228825</v>
      </c>
      <c r="AL14">
        <v>21.571810000000006</v>
      </c>
      <c r="AM14">
        <v>4.0144417889506094</v>
      </c>
      <c r="AN14">
        <v>0</v>
      </c>
      <c r="AO14">
        <v>0</v>
      </c>
      <c r="AP14">
        <v>0</v>
      </c>
      <c r="AQ14">
        <v>0</v>
      </c>
      <c r="AR14">
        <v>9.5336000000000034</v>
      </c>
      <c r="AS14">
        <v>8.200800048420156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750.28731672755953</v>
      </c>
      <c r="DN14">
        <v>25.444380857743102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128.32934733787721</v>
      </c>
      <c r="L15">
        <v>57.447259131399591</v>
      </c>
      <c r="M15">
        <v>0</v>
      </c>
      <c r="N15">
        <v>29.999573549000473</v>
      </c>
      <c r="O15">
        <v>50.381250150787551</v>
      </c>
      <c r="P15">
        <v>66.907282619600963</v>
      </c>
      <c r="Q15">
        <v>4.1375949260382585</v>
      </c>
      <c r="R15">
        <v>10.767584892805955</v>
      </c>
      <c r="S15">
        <v>5.1770477406463344</v>
      </c>
      <c r="T15">
        <v>0</v>
      </c>
      <c r="U15">
        <v>243.68420310619598</v>
      </c>
      <c r="V15">
        <v>4.6067769784172663</v>
      </c>
      <c r="W15">
        <v>11.101354834610088</v>
      </c>
      <c r="X15">
        <v>37.154305354475831</v>
      </c>
      <c r="Y15">
        <v>0</v>
      </c>
      <c r="Z15">
        <v>3.3293304000000008</v>
      </c>
      <c r="AA15">
        <v>3.5684103143533608</v>
      </c>
      <c r="AB15">
        <v>10.036103886848441</v>
      </c>
      <c r="AC15">
        <v>7.3809582818159241</v>
      </c>
      <c r="AD15">
        <v>4.6299000822306473</v>
      </c>
      <c r="AE15">
        <v>12.557578869470161</v>
      </c>
      <c r="AF15">
        <v>0</v>
      </c>
      <c r="AG15">
        <v>0</v>
      </c>
      <c r="AH15">
        <v>24.3460298868</v>
      </c>
      <c r="AI15">
        <v>0.80825018106016933</v>
      </c>
      <c r="AJ15">
        <v>0</v>
      </c>
      <c r="AK15">
        <v>11.312558483228825</v>
      </c>
      <c r="AL15">
        <v>20.804550000000006</v>
      </c>
      <c r="AM15">
        <v>4.0144417889506094</v>
      </c>
      <c r="AN15">
        <v>0</v>
      </c>
      <c r="AO15">
        <v>0</v>
      </c>
      <c r="AP15">
        <v>0</v>
      </c>
      <c r="AQ15">
        <v>0</v>
      </c>
      <c r="AR15">
        <v>9.5336000000000034</v>
      </c>
      <c r="AS15">
        <v>8.200800048420156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744.95262376036987</v>
      </c>
      <c r="DN15">
        <v>25.263469084663978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122.09488316320859</v>
      </c>
      <c r="L16">
        <v>57.447259131399591</v>
      </c>
      <c r="M16">
        <v>0</v>
      </c>
      <c r="N16">
        <v>29.999573549000473</v>
      </c>
      <c r="O16">
        <v>50.381250150787551</v>
      </c>
      <c r="P16">
        <v>66.907282619600963</v>
      </c>
      <c r="Q16">
        <v>4.1375949260382585</v>
      </c>
      <c r="R16">
        <v>10.767584892805955</v>
      </c>
      <c r="S16">
        <v>5.1770477406463344</v>
      </c>
      <c r="T16">
        <v>0</v>
      </c>
      <c r="U16">
        <v>243.68420310619598</v>
      </c>
      <c r="V16">
        <v>4.6067769784172663</v>
      </c>
      <c r="W16">
        <v>11.101354834610088</v>
      </c>
      <c r="X16">
        <v>37.154305354475831</v>
      </c>
      <c r="Y16">
        <v>0</v>
      </c>
      <c r="Z16">
        <v>3.3293304000000008</v>
      </c>
      <c r="AA16">
        <v>3.5684103143533608</v>
      </c>
      <c r="AB16">
        <v>10.036103886848441</v>
      </c>
      <c r="AC16">
        <v>7.3809582818159241</v>
      </c>
      <c r="AD16">
        <v>4.6299000822306473</v>
      </c>
      <c r="AE16">
        <v>12.557578869470161</v>
      </c>
      <c r="AF16">
        <v>0</v>
      </c>
      <c r="AG16">
        <v>0</v>
      </c>
      <c r="AH16">
        <v>24.3460298868</v>
      </c>
      <c r="AI16">
        <v>0.80825018106016933</v>
      </c>
      <c r="AJ16">
        <v>0</v>
      </c>
      <c r="AK16">
        <v>11.312558483228825</v>
      </c>
      <c r="AL16">
        <v>20.804550000000006</v>
      </c>
      <c r="AM16">
        <v>4.0144417889506094</v>
      </c>
      <c r="AN16">
        <v>0</v>
      </c>
      <c r="AO16">
        <v>0</v>
      </c>
      <c r="AP16">
        <v>0</v>
      </c>
      <c r="AQ16">
        <v>0</v>
      </c>
      <c r="AR16">
        <v>9.5336000000000034</v>
      </c>
      <c r="AS16">
        <v>8.200800048420156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738.92265001063038</v>
      </c>
      <c r="DN16">
        <v>25.058978659734844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105.84206403894022</v>
      </c>
      <c r="L17">
        <v>57.134566368870814</v>
      </c>
      <c r="M17">
        <v>0</v>
      </c>
      <c r="N17">
        <v>29.999573549000473</v>
      </c>
      <c r="O17">
        <v>50.381250150787551</v>
      </c>
      <c r="P17">
        <v>66.907282619600963</v>
      </c>
      <c r="Q17">
        <v>4.1375949260382585</v>
      </c>
      <c r="R17">
        <v>10.767584892805955</v>
      </c>
      <c r="S17">
        <v>5.1770477406463344</v>
      </c>
      <c r="T17">
        <v>0</v>
      </c>
      <c r="U17">
        <v>243.68420310619598</v>
      </c>
      <c r="V17">
        <v>4.6067769784172663</v>
      </c>
      <c r="W17">
        <v>11.101354834610088</v>
      </c>
      <c r="X17">
        <v>37.154305354475831</v>
      </c>
      <c r="Y17">
        <v>0</v>
      </c>
      <c r="Z17">
        <v>3.3293304000000008</v>
      </c>
      <c r="AA17">
        <v>3.5684103143533608</v>
      </c>
      <c r="AB17">
        <v>10.036103886848441</v>
      </c>
      <c r="AC17">
        <v>7.3809582818159241</v>
      </c>
      <c r="AD17">
        <v>4.6299000822306473</v>
      </c>
      <c r="AE17">
        <v>12.557578869470161</v>
      </c>
      <c r="AF17">
        <v>0</v>
      </c>
      <c r="AG17">
        <v>0</v>
      </c>
      <c r="AH17">
        <v>24.3460298868</v>
      </c>
      <c r="AI17">
        <v>0.80825018106016933</v>
      </c>
      <c r="AJ17">
        <v>0</v>
      </c>
      <c r="AK17">
        <v>11.312558483228825</v>
      </c>
      <c r="AL17">
        <v>20.804550000000006</v>
      </c>
      <c r="AM17">
        <v>4.0144417889506094</v>
      </c>
      <c r="AN17">
        <v>0</v>
      </c>
      <c r="AO17">
        <v>0</v>
      </c>
      <c r="AP17">
        <v>0.32533939158530584</v>
      </c>
      <c r="AQ17">
        <v>0</v>
      </c>
      <c r="AR17">
        <v>9.5336000000000034</v>
      </c>
      <c r="AS17">
        <v>8.200800048420156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723.21513612956414</v>
      </c>
      <c r="DN17">
        <v>24.526320045589262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104.35063897376722</v>
      </c>
      <c r="L18">
        <v>56.387115445962422</v>
      </c>
      <c r="M18">
        <v>0</v>
      </c>
      <c r="N18">
        <v>29.999573549000473</v>
      </c>
      <c r="O18">
        <v>50.381250150787551</v>
      </c>
      <c r="P18">
        <v>66.907282619600963</v>
      </c>
      <c r="Q18">
        <v>4.1375949260382585</v>
      </c>
      <c r="R18">
        <v>10.767584892805955</v>
      </c>
      <c r="S18">
        <v>4.0707522456987419</v>
      </c>
      <c r="T18">
        <v>0</v>
      </c>
      <c r="U18">
        <v>243.68420310619598</v>
      </c>
      <c r="V18">
        <v>4.6067769784172663</v>
      </c>
      <c r="W18">
        <v>11.101354834610088</v>
      </c>
      <c r="X18">
        <v>37.154305354475831</v>
      </c>
      <c r="Y18">
        <v>0</v>
      </c>
      <c r="Z18">
        <v>3.3293304000000008</v>
      </c>
      <c r="AA18">
        <v>3.5684103143533608</v>
      </c>
      <c r="AB18">
        <v>10.036103886848441</v>
      </c>
      <c r="AC18">
        <v>7.3809582818159241</v>
      </c>
      <c r="AD18">
        <v>4.6299000822306473</v>
      </c>
      <c r="AE18">
        <v>12.557578869470161</v>
      </c>
      <c r="AF18">
        <v>0</v>
      </c>
      <c r="AG18">
        <v>0</v>
      </c>
      <c r="AH18">
        <v>24.3460298868</v>
      </c>
      <c r="AI18">
        <v>0.80825018106016933</v>
      </c>
      <c r="AJ18">
        <v>0</v>
      </c>
      <c r="AK18">
        <v>11.312558483228825</v>
      </c>
      <c r="AL18">
        <v>20.804550000000006</v>
      </c>
      <c r="AM18">
        <v>4.0144417889506094</v>
      </c>
      <c r="AN18">
        <v>0</v>
      </c>
      <c r="AO18">
        <v>0</v>
      </c>
      <c r="AP18">
        <v>0.32533939158530584</v>
      </c>
      <c r="AQ18">
        <v>0</v>
      </c>
      <c r="AR18">
        <v>9.5336000000000034</v>
      </c>
      <c r="AS18">
        <v>8.200800048420156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719.97944968643731</v>
      </c>
      <c r="DN18">
        <v>24.416835005687194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104.35063897376722</v>
      </c>
      <c r="L19">
        <v>56.387115445962422</v>
      </c>
      <c r="M19">
        <v>0</v>
      </c>
      <c r="N19">
        <v>29.999573549000473</v>
      </c>
      <c r="O19">
        <v>50.381250150787551</v>
      </c>
      <c r="P19">
        <v>66.907282619600963</v>
      </c>
      <c r="Q19">
        <v>4.1375949260382585</v>
      </c>
      <c r="R19">
        <v>10.767584892805955</v>
      </c>
      <c r="S19">
        <v>3.1972886291766911</v>
      </c>
      <c r="T19">
        <v>0</v>
      </c>
      <c r="U19">
        <v>243.68420310619598</v>
      </c>
      <c r="V19">
        <v>4.6067769784172663</v>
      </c>
      <c r="W19">
        <v>11.101354834610088</v>
      </c>
      <c r="X19">
        <v>37.154305354475831</v>
      </c>
      <c r="Y19">
        <v>0</v>
      </c>
      <c r="Z19">
        <v>3.3293304000000008</v>
      </c>
      <c r="AA19">
        <v>3.5684103143533608</v>
      </c>
      <c r="AB19">
        <v>10.036103886848441</v>
      </c>
      <c r="AC19">
        <v>7.3809582818159241</v>
      </c>
      <c r="AD19">
        <v>4.6299000822306473</v>
      </c>
      <c r="AE19">
        <v>12.557578869470161</v>
      </c>
      <c r="AF19">
        <v>0</v>
      </c>
      <c r="AG19">
        <v>0</v>
      </c>
      <c r="AH19">
        <v>24.3460298868</v>
      </c>
      <c r="AI19">
        <v>0.80825018106016933</v>
      </c>
      <c r="AJ19">
        <v>0</v>
      </c>
      <c r="AK19">
        <v>11.312558483228825</v>
      </c>
      <c r="AL19">
        <v>20.804550000000006</v>
      </c>
      <c r="AM19">
        <v>4.0144417889506094</v>
      </c>
      <c r="AN19">
        <v>0</v>
      </c>
      <c r="AO19">
        <v>0</v>
      </c>
      <c r="AP19">
        <v>2.4400454368897941</v>
      </c>
      <c r="AQ19">
        <v>0</v>
      </c>
      <c r="AR19">
        <v>9.5336000000000034</v>
      </c>
      <c r="AS19">
        <v>8.200800048420156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721.17966863476329</v>
      </c>
      <c r="DN19">
        <v>24.457858486143632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104.35063897376722</v>
      </c>
      <c r="L20">
        <v>56.387115445962422</v>
      </c>
      <c r="M20">
        <v>0</v>
      </c>
      <c r="N20">
        <v>29.999573549000473</v>
      </c>
      <c r="O20">
        <v>50.381250150787551</v>
      </c>
      <c r="P20">
        <v>66.907282619600963</v>
      </c>
      <c r="Q20">
        <v>4.1375949260382585</v>
      </c>
      <c r="R20">
        <v>10.767584892805955</v>
      </c>
      <c r="S20">
        <v>3.1972886291766911</v>
      </c>
      <c r="T20">
        <v>0</v>
      </c>
      <c r="U20">
        <v>243.68420310619598</v>
      </c>
      <c r="V20">
        <v>4.6067769784172663</v>
      </c>
      <c r="W20">
        <v>11.101354834610088</v>
      </c>
      <c r="X20">
        <v>37.154305354475831</v>
      </c>
      <c r="Y20">
        <v>0</v>
      </c>
      <c r="Z20">
        <v>3.3293304000000008</v>
      </c>
      <c r="AA20">
        <v>3.5684103143533608</v>
      </c>
      <c r="AB20">
        <v>10.036103886848441</v>
      </c>
      <c r="AC20">
        <v>7.3809582818159241</v>
      </c>
      <c r="AD20">
        <v>4.6299000822306473</v>
      </c>
      <c r="AE20">
        <v>12.557578869470161</v>
      </c>
      <c r="AF20">
        <v>0</v>
      </c>
      <c r="AG20">
        <v>0</v>
      </c>
      <c r="AH20">
        <v>24.3460298868</v>
      </c>
      <c r="AI20">
        <v>0.80825018106016933</v>
      </c>
      <c r="AJ20">
        <v>0</v>
      </c>
      <c r="AK20">
        <v>11.312558483228825</v>
      </c>
      <c r="AL20">
        <v>20.804550000000006</v>
      </c>
      <c r="AM20">
        <v>4.0144417889506094</v>
      </c>
      <c r="AN20">
        <v>0</v>
      </c>
      <c r="AO20">
        <v>0</v>
      </c>
      <c r="AP20">
        <v>2.4400454368897941</v>
      </c>
      <c r="AQ20">
        <v>0</v>
      </c>
      <c r="AR20">
        <v>9.5336000000000034</v>
      </c>
      <c r="AS20">
        <v>8.200800048420156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721.17966863476329</v>
      </c>
      <c r="DN20">
        <v>24.457858486143632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104.35063897376722</v>
      </c>
      <c r="L21">
        <v>56.387115445962422</v>
      </c>
      <c r="M21">
        <v>0</v>
      </c>
      <c r="N21">
        <v>29.999573549000473</v>
      </c>
      <c r="O21">
        <v>50.381250150787551</v>
      </c>
      <c r="P21">
        <v>66.907282619600963</v>
      </c>
      <c r="Q21">
        <v>2.8272253306778956</v>
      </c>
      <c r="R21">
        <v>10.767584892805955</v>
      </c>
      <c r="S21">
        <v>3.1972886291766911</v>
      </c>
      <c r="T21">
        <v>0</v>
      </c>
      <c r="U21">
        <v>243.68420310619598</v>
      </c>
      <c r="V21">
        <v>4.6067769784172663</v>
      </c>
      <c r="W21">
        <v>11.101354834610088</v>
      </c>
      <c r="X21">
        <v>37.154305354475831</v>
      </c>
      <c r="Y21">
        <v>0</v>
      </c>
      <c r="Z21">
        <v>3.3293304000000008</v>
      </c>
      <c r="AA21">
        <v>3.5684103143533608</v>
      </c>
      <c r="AB21">
        <v>10.036103886848441</v>
      </c>
      <c r="AC21">
        <v>7.3809582818159241</v>
      </c>
      <c r="AD21">
        <v>4.6299000822306473</v>
      </c>
      <c r="AE21">
        <v>12.557578869470161</v>
      </c>
      <c r="AF21">
        <v>0</v>
      </c>
      <c r="AG21">
        <v>0</v>
      </c>
      <c r="AH21">
        <v>24.3460298868</v>
      </c>
      <c r="AI21">
        <v>0.80825018106016933</v>
      </c>
      <c r="AJ21">
        <v>0</v>
      </c>
      <c r="AK21">
        <v>11.312558483228825</v>
      </c>
      <c r="AL21">
        <v>20.804550000000006</v>
      </c>
      <c r="AM21">
        <v>4.0144417889506094</v>
      </c>
      <c r="AN21">
        <v>0</v>
      </c>
      <c r="AO21">
        <v>0</v>
      </c>
      <c r="AP21">
        <v>2.4400454368897941</v>
      </c>
      <c r="AQ21">
        <v>0</v>
      </c>
      <c r="AR21">
        <v>9.5336000000000034</v>
      </c>
      <c r="AS21">
        <v>8.200800048420156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719.91227934321466</v>
      </c>
      <c r="DN21">
        <v>24.414878182331744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104.35063897376722</v>
      </c>
      <c r="L22">
        <v>56.387115445962422</v>
      </c>
      <c r="M22">
        <v>0</v>
      </c>
      <c r="N22">
        <v>29.999573549000473</v>
      </c>
      <c r="O22">
        <v>50.381250150787551</v>
      </c>
      <c r="P22">
        <v>66.907282619600963</v>
      </c>
      <c r="Q22">
        <v>2.8272253306778956</v>
      </c>
      <c r="R22">
        <v>10.767584892805955</v>
      </c>
      <c r="S22">
        <v>3.1972886291766911</v>
      </c>
      <c r="T22">
        <v>0</v>
      </c>
      <c r="U22">
        <v>243.68420310619598</v>
      </c>
      <c r="V22">
        <v>4.6067769784172663</v>
      </c>
      <c r="W22">
        <v>11.101354834610088</v>
      </c>
      <c r="X22">
        <v>37.154305354475831</v>
      </c>
      <c r="Y22">
        <v>0</v>
      </c>
      <c r="Z22">
        <v>3.3293304000000008</v>
      </c>
      <c r="AA22">
        <v>7.1368206287067215</v>
      </c>
      <c r="AB22">
        <v>10.036103886848441</v>
      </c>
      <c r="AC22">
        <v>7.3809582818159241</v>
      </c>
      <c r="AD22">
        <v>4.6299000822306473</v>
      </c>
      <c r="AE22">
        <v>12.557578869470161</v>
      </c>
      <c r="AF22">
        <v>0</v>
      </c>
      <c r="AG22">
        <v>0</v>
      </c>
      <c r="AH22">
        <v>24.3460298868</v>
      </c>
      <c r="AI22">
        <v>0.80825018106016933</v>
      </c>
      <c r="AJ22">
        <v>0</v>
      </c>
      <c r="AK22">
        <v>11.312558483228825</v>
      </c>
      <c r="AL22">
        <v>20.804550000000006</v>
      </c>
      <c r="AM22">
        <v>4.0144417889506094</v>
      </c>
      <c r="AN22">
        <v>0</v>
      </c>
      <c r="AO22">
        <v>0</v>
      </c>
      <c r="AP22">
        <v>2.4400454368897941</v>
      </c>
      <c r="AQ22">
        <v>0</v>
      </c>
      <c r="AR22">
        <v>9.5336000000000034</v>
      </c>
      <c r="AS22">
        <v>8.200800048420156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723.36356489724653</v>
      </c>
      <c r="DN22">
        <v>24.532002942653225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104.35063897376722</v>
      </c>
      <c r="L23">
        <v>56.37720042594394</v>
      </c>
      <c r="M23">
        <v>0</v>
      </c>
      <c r="N23">
        <v>29.999573549000473</v>
      </c>
      <c r="O23">
        <v>50.381250150787551</v>
      </c>
      <c r="P23">
        <v>66.907282619600963</v>
      </c>
      <c r="Q23">
        <v>2.7945295959709142</v>
      </c>
      <c r="R23">
        <v>7.2132063702812887</v>
      </c>
      <c r="S23">
        <v>3.1646632350014188</v>
      </c>
      <c r="T23">
        <v>0</v>
      </c>
      <c r="U23">
        <v>243.68420310619598</v>
      </c>
      <c r="V23">
        <v>3.0913657553956835</v>
      </c>
      <c r="W23">
        <v>7.4956322236735256</v>
      </c>
      <c r="X23">
        <v>31.36557126060567</v>
      </c>
      <c r="Y23">
        <v>0</v>
      </c>
      <c r="Z23">
        <v>3.3293304000000008</v>
      </c>
      <c r="AA23">
        <v>7.1368206287067215</v>
      </c>
      <c r="AB23">
        <v>10.036103886848441</v>
      </c>
      <c r="AC23">
        <v>7.3809582818159241</v>
      </c>
      <c r="AD23">
        <v>4.6299000822306473</v>
      </c>
      <c r="AE23">
        <v>12.557578869470161</v>
      </c>
      <c r="AF23">
        <v>0</v>
      </c>
      <c r="AG23">
        <v>0</v>
      </c>
      <c r="AH23">
        <v>24.3460298868</v>
      </c>
      <c r="AI23">
        <v>2.2631000241413561</v>
      </c>
      <c r="AJ23">
        <v>0</v>
      </c>
      <c r="AK23">
        <v>11.312558483228825</v>
      </c>
      <c r="AL23">
        <v>20.804550000000006</v>
      </c>
      <c r="AM23">
        <v>4.0144417889506094</v>
      </c>
      <c r="AN23">
        <v>0</v>
      </c>
      <c r="AO23">
        <v>0</v>
      </c>
      <c r="AP23">
        <v>2.4400454368897941</v>
      </c>
      <c r="AQ23">
        <v>0</v>
      </c>
      <c r="AR23">
        <v>9.5336000000000034</v>
      </c>
      <c r="AS23">
        <v>8.200800048420156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710.7082380169021</v>
      </c>
      <c r="DN23">
        <v>24.102697066825261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104.35063897376722</v>
      </c>
      <c r="L24">
        <v>56.37720042594394</v>
      </c>
      <c r="M24">
        <v>0</v>
      </c>
      <c r="N24">
        <v>29.999573549000473</v>
      </c>
      <c r="O24">
        <v>50.381250150787551</v>
      </c>
      <c r="P24">
        <v>66.907282619600963</v>
      </c>
      <c r="Q24">
        <v>2.9038271615002778</v>
      </c>
      <c r="R24">
        <v>7.2132063702812887</v>
      </c>
      <c r="S24">
        <v>3.1646632350014188</v>
      </c>
      <c r="T24">
        <v>0</v>
      </c>
      <c r="U24">
        <v>243.68420310619598</v>
      </c>
      <c r="V24">
        <v>3.0913657553956835</v>
      </c>
      <c r="W24">
        <v>7.4956322236735256</v>
      </c>
      <c r="X24">
        <v>25.77696024659188</v>
      </c>
      <c r="Y24">
        <v>0</v>
      </c>
      <c r="Z24">
        <v>3.3293304000000008</v>
      </c>
      <c r="AA24">
        <v>7.1368206287067215</v>
      </c>
      <c r="AB24">
        <v>10.036103886848441</v>
      </c>
      <c r="AC24">
        <v>7.3809582818159241</v>
      </c>
      <c r="AD24">
        <v>4.6299000822306473</v>
      </c>
      <c r="AE24">
        <v>12.557578869470161</v>
      </c>
      <c r="AF24">
        <v>0</v>
      </c>
      <c r="AG24">
        <v>0</v>
      </c>
      <c r="AH24">
        <v>24.3460298868</v>
      </c>
      <c r="AI24">
        <v>12.641030031383764</v>
      </c>
      <c r="AJ24">
        <v>0</v>
      </c>
      <c r="AK24">
        <v>11.312558483228825</v>
      </c>
      <c r="AL24">
        <v>20.804550000000006</v>
      </c>
      <c r="AM24">
        <v>4.0144417889506094</v>
      </c>
      <c r="AN24">
        <v>0</v>
      </c>
      <c r="AO24">
        <v>0</v>
      </c>
      <c r="AP24">
        <v>0.16266969579265289</v>
      </c>
      <c r="AQ24">
        <v>0</v>
      </c>
      <c r="AR24">
        <v>9.5336000000000034</v>
      </c>
      <c r="AS24">
        <v>8.200800048420156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713.24380742838912</v>
      </c>
      <c r="DN24">
        <v>24.188368472998793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104.35063897376722</v>
      </c>
      <c r="L25">
        <v>56.37720042594394</v>
      </c>
      <c r="M25">
        <v>0</v>
      </c>
      <c r="N25">
        <v>29.999573549000473</v>
      </c>
      <c r="O25">
        <v>50.381250150787551</v>
      </c>
      <c r="P25">
        <v>66.907282619600963</v>
      </c>
      <c r="Q25">
        <v>2.9054420792891511</v>
      </c>
      <c r="R25">
        <v>7.2132063702812887</v>
      </c>
      <c r="S25">
        <v>3.5255517932814704</v>
      </c>
      <c r="T25">
        <v>0</v>
      </c>
      <c r="U25">
        <v>243.68420310619598</v>
      </c>
      <c r="V25">
        <v>3.0913657553956835</v>
      </c>
      <c r="W25">
        <v>7.4956322236735256</v>
      </c>
      <c r="X25">
        <v>25.77696024659188</v>
      </c>
      <c r="Y25">
        <v>0</v>
      </c>
      <c r="Z25">
        <v>3.3293304000000008</v>
      </c>
      <c r="AA25">
        <v>7.1368206287067215</v>
      </c>
      <c r="AB25">
        <v>10.036103886848441</v>
      </c>
      <c r="AC25">
        <v>7.3809582818159241</v>
      </c>
      <c r="AD25">
        <v>4.6299000822306473</v>
      </c>
      <c r="AE25">
        <v>12.557578869470161</v>
      </c>
      <c r="AF25">
        <v>0</v>
      </c>
      <c r="AG25">
        <v>0</v>
      </c>
      <c r="AH25">
        <v>24.3460298868</v>
      </c>
      <c r="AI25">
        <v>12.641030031383764</v>
      </c>
      <c r="AJ25">
        <v>0</v>
      </c>
      <c r="AK25">
        <v>11.312558483228825</v>
      </c>
      <c r="AL25">
        <v>20.804550000000006</v>
      </c>
      <c r="AM25">
        <v>4.0144417889506094</v>
      </c>
      <c r="AN25">
        <v>0</v>
      </c>
      <c r="AO25">
        <v>0</v>
      </c>
      <c r="AP25">
        <v>0.81334847896326457</v>
      </c>
      <c r="AQ25">
        <v>0</v>
      </c>
      <c r="AR25">
        <v>9.5336000000000034</v>
      </c>
      <c r="AS25">
        <v>8.200800048420156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714.22379599839815</v>
      </c>
      <c r="DN25">
        <v>24.221562162229308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104.35063897376722</v>
      </c>
      <c r="L26">
        <v>56.37720042594394</v>
      </c>
      <c r="M26">
        <v>0</v>
      </c>
      <c r="N26">
        <v>29.999573549000473</v>
      </c>
      <c r="O26">
        <v>50.381250150787551</v>
      </c>
      <c r="P26">
        <v>66.907282619600963</v>
      </c>
      <c r="Q26">
        <v>3.0015179927143145</v>
      </c>
      <c r="R26">
        <v>7.2132063702812887</v>
      </c>
      <c r="S26">
        <v>3.5255517932814704</v>
      </c>
      <c r="T26">
        <v>0</v>
      </c>
      <c r="U26">
        <v>243.68420310619598</v>
      </c>
      <c r="V26">
        <v>3.0913657553956835</v>
      </c>
      <c r="W26">
        <v>7.4956322236735256</v>
      </c>
      <c r="X26">
        <v>25.77696024659188</v>
      </c>
      <c r="Y26">
        <v>0</v>
      </c>
      <c r="Z26">
        <v>3.3293304000000008</v>
      </c>
      <c r="AA26">
        <v>7.1368206287067215</v>
      </c>
      <c r="AB26">
        <v>10.036103886848441</v>
      </c>
      <c r="AC26">
        <v>7.3809582818159241</v>
      </c>
      <c r="AD26">
        <v>4.6299000822306473</v>
      </c>
      <c r="AE26">
        <v>12.557578869470161</v>
      </c>
      <c r="AF26">
        <v>0</v>
      </c>
      <c r="AG26">
        <v>0</v>
      </c>
      <c r="AH26">
        <v>24.3460298868</v>
      </c>
      <c r="AI26">
        <v>12.641030031383764</v>
      </c>
      <c r="AJ26">
        <v>0</v>
      </c>
      <c r="AK26">
        <v>11.312558483228825</v>
      </c>
      <c r="AL26">
        <v>20.804550000000006</v>
      </c>
      <c r="AM26">
        <v>4.0144417889506094</v>
      </c>
      <c r="AN26">
        <v>0</v>
      </c>
      <c r="AO26">
        <v>0</v>
      </c>
      <c r="AP26">
        <v>0.81334847896326457</v>
      </c>
      <c r="AQ26">
        <v>0</v>
      </c>
      <c r="AR26">
        <v>9.5336000000000034</v>
      </c>
      <c r="AS26">
        <v>8.200800048420156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714.31672054600904</v>
      </c>
      <c r="DN26">
        <v>24.224713528043761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104.35063897376722</v>
      </c>
      <c r="L27">
        <v>56.37720042594394</v>
      </c>
      <c r="M27">
        <v>0</v>
      </c>
      <c r="N27">
        <v>29.999573549000473</v>
      </c>
      <c r="O27">
        <v>50.381250150787551</v>
      </c>
      <c r="P27">
        <v>66.907282619600963</v>
      </c>
      <c r="Q27">
        <v>3.0015179927143145</v>
      </c>
      <c r="R27">
        <v>7.2132063702812887</v>
      </c>
      <c r="S27">
        <v>3.6227072055605851</v>
      </c>
      <c r="T27">
        <v>0</v>
      </c>
      <c r="U27">
        <v>243.68420310619598</v>
      </c>
      <c r="V27">
        <v>3.0913657553956835</v>
      </c>
      <c r="W27">
        <v>7.4956322236735256</v>
      </c>
      <c r="X27">
        <v>25.77696024659188</v>
      </c>
      <c r="Y27">
        <v>0</v>
      </c>
      <c r="Z27">
        <v>4.9939955999999999</v>
      </c>
      <c r="AA27">
        <v>6.0195855505286104</v>
      </c>
      <c r="AB27">
        <v>10.036103886848441</v>
      </c>
      <c r="AC27">
        <v>7.3809582818159241</v>
      </c>
      <c r="AD27">
        <v>4.6299000822306473</v>
      </c>
      <c r="AE27">
        <v>12.557578869470161</v>
      </c>
      <c r="AF27">
        <v>0</v>
      </c>
      <c r="AG27">
        <v>0</v>
      </c>
      <c r="AH27">
        <v>24.3460298868</v>
      </c>
      <c r="AI27">
        <v>12.641030031383764</v>
      </c>
      <c r="AJ27">
        <v>0</v>
      </c>
      <c r="AK27">
        <v>11.312558483228825</v>
      </c>
      <c r="AL27">
        <v>20.804550000000006</v>
      </c>
      <c r="AM27">
        <v>4.0144417889506094</v>
      </c>
      <c r="AN27">
        <v>0</v>
      </c>
      <c r="AO27">
        <v>0</v>
      </c>
      <c r="AP27">
        <v>0.32533939158530584</v>
      </c>
      <c r="AQ27">
        <v>0</v>
      </c>
      <c r="AR27">
        <v>9.5336000000000034</v>
      </c>
      <c r="AS27">
        <v>8.200800048420156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714.46823606639452</v>
      </c>
      <c r="DN27">
        <v>24.229774454381246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90.281434212638175</v>
      </c>
      <c r="L28">
        <v>56.37720042594394</v>
      </c>
      <c r="M28">
        <v>0</v>
      </c>
      <c r="N28">
        <v>29.999573549000473</v>
      </c>
      <c r="O28">
        <v>50.381250150787551</v>
      </c>
      <c r="P28">
        <v>66.907282619600963</v>
      </c>
      <c r="Q28">
        <v>3.0016057681867196</v>
      </c>
      <c r="R28">
        <v>7.2132063702812887</v>
      </c>
      <c r="S28">
        <v>3.6232630920844171</v>
      </c>
      <c r="T28">
        <v>0</v>
      </c>
      <c r="U28">
        <v>243.68420310619598</v>
      </c>
      <c r="V28">
        <v>3.0913657553956835</v>
      </c>
      <c r="W28">
        <v>7.4956322236735256</v>
      </c>
      <c r="X28">
        <v>25.77696024659188</v>
      </c>
      <c r="Y28">
        <v>0</v>
      </c>
      <c r="Z28">
        <v>4.9939955999999999</v>
      </c>
      <c r="AA28">
        <v>6.0195855505286104</v>
      </c>
      <c r="AB28">
        <v>10.036103886848441</v>
      </c>
      <c r="AC28">
        <v>7.3809582818159241</v>
      </c>
      <c r="AD28">
        <v>4.6299000822306473</v>
      </c>
      <c r="AE28">
        <v>12.557578869470161</v>
      </c>
      <c r="AF28">
        <v>0</v>
      </c>
      <c r="AG28">
        <v>0</v>
      </c>
      <c r="AH28">
        <v>24.3460298868</v>
      </c>
      <c r="AI28">
        <v>12.641030031383764</v>
      </c>
      <c r="AJ28">
        <v>0</v>
      </c>
      <c r="AK28">
        <v>11.312558483228825</v>
      </c>
      <c r="AL28">
        <v>20.804550000000006</v>
      </c>
      <c r="AM28">
        <v>4.0144417889506094</v>
      </c>
      <c r="AN28">
        <v>0</v>
      </c>
      <c r="AO28">
        <v>0</v>
      </c>
      <c r="AP28">
        <v>0.32533939158530584</v>
      </c>
      <c r="AQ28">
        <v>0</v>
      </c>
      <c r="AR28">
        <v>9.5336000000000034</v>
      </c>
      <c r="AS28">
        <v>8.200800048420156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700.86112400179366</v>
      </c>
      <c r="DN28">
        <v>23.768325419849202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90.279690720753024</v>
      </c>
      <c r="L29">
        <v>56.37720042594394</v>
      </c>
      <c r="M29">
        <v>0</v>
      </c>
      <c r="N29">
        <v>29.999573549000473</v>
      </c>
      <c r="O29">
        <v>50.381250150787551</v>
      </c>
      <c r="P29">
        <v>66.907282619600963</v>
      </c>
      <c r="Q29">
        <v>3.0016057681867196</v>
      </c>
      <c r="R29">
        <v>7.2132063702812887</v>
      </c>
      <c r="S29">
        <v>3.6232630920844171</v>
      </c>
      <c r="T29">
        <v>0</v>
      </c>
      <c r="U29">
        <v>243.68420310619598</v>
      </c>
      <c r="V29">
        <v>3.0913657553956835</v>
      </c>
      <c r="W29">
        <v>7.4956322236735256</v>
      </c>
      <c r="X29">
        <v>25.77696024659188</v>
      </c>
      <c r="Y29">
        <v>0</v>
      </c>
      <c r="Z29">
        <v>4.9939955999999999</v>
      </c>
      <c r="AA29">
        <v>10.705230943060082</v>
      </c>
      <c r="AB29">
        <v>10.036103886848441</v>
      </c>
      <c r="AC29">
        <v>7.3809582818159241</v>
      </c>
      <c r="AD29">
        <v>6.9448500024185478</v>
      </c>
      <c r="AE29">
        <v>12.557578869470161</v>
      </c>
      <c r="AF29">
        <v>0</v>
      </c>
      <c r="AG29">
        <v>0</v>
      </c>
      <c r="AH29">
        <v>24.3460298868</v>
      </c>
      <c r="AI29">
        <v>12.641030031383764</v>
      </c>
      <c r="AJ29">
        <v>0</v>
      </c>
      <c r="AK29">
        <v>11.312558483228825</v>
      </c>
      <c r="AL29">
        <v>20.952100000000002</v>
      </c>
      <c r="AM29">
        <v>4.0144417889506094</v>
      </c>
      <c r="AN29">
        <v>0</v>
      </c>
      <c r="AO29">
        <v>0</v>
      </c>
      <c r="AP29">
        <v>0.32533939158530584</v>
      </c>
      <c r="AQ29">
        <v>0</v>
      </c>
      <c r="AR29">
        <v>9.5336000000000034</v>
      </c>
      <c r="AS29">
        <v>8.200800048420156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707.77301747570004</v>
      </c>
      <c r="DN29">
        <v>24.002833766777112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89.850661033044432</v>
      </c>
      <c r="L30">
        <v>46.462180407452337</v>
      </c>
      <c r="M30">
        <v>0</v>
      </c>
      <c r="N30">
        <v>29.999573549000473</v>
      </c>
      <c r="O30">
        <v>50.381250150787551</v>
      </c>
      <c r="P30">
        <v>66.907282619600963</v>
      </c>
      <c r="Q30">
        <v>3.0016057681867196</v>
      </c>
      <c r="R30">
        <v>4.460481421274217</v>
      </c>
      <c r="S30">
        <v>3.6232630920844171</v>
      </c>
      <c r="T30">
        <v>0</v>
      </c>
      <c r="U30">
        <v>243.68420310619598</v>
      </c>
      <c r="V30">
        <v>3.0913657553956835</v>
      </c>
      <c r="W30">
        <v>7.4956322236735256</v>
      </c>
      <c r="X30">
        <v>25.77696024659188</v>
      </c>
      <c r="Y30">
        <v>0</v>
      </c>
      <c r="Z30">
        <v>4.9939955999999999</v>
      </c>
      <c r="AA30">
        <v>10.705230943060082</v>
      </c>
      <c r="AB30">
        <v>10.036103886848441</v>
      </c>
      <c r="AC30">
        <v>7.3809582818159241</v>
      </c>
      <c r="AD30">
        <v>6.9448500024185478</v>
      </c>
      <c r="AE30">
        <v>12.557578869470161</v>
      </c>
      <c r="AF30">
        <v>0</v>
      </c>
      <c r="AG30">
        <v>0</v>
      </c>
      <c r="AH30">
        <v>24.3460298868</v>
      </c>
      <c r="AI30">
        <v>1.6164998792932208</v>
      </c>
      <c r="AJ30">
        <v>0</v>
      </c>
      <c r="AK30">
        <v>11.312558483228825</v>
      </c>
      <c r="AL30">
        <v>20.952100000000002</v>
      </c>
      <c r="AM30">
        <v>4.0144417889506094</v>
      </c>
      <c r="AN30">
        <v>0</v>
      </c>
      <c r="AO30">
        <v>0</v>
      </c>
      <c r="AP30">
        <v>0.32533939158530584</v>
      </c>
      <c r="AQ30">
        <v>0</v>
      </c>
      <c r="AR30">
        <v>9.5336000000000034</v>
      </c>
      <c r="AS30">
        <v>8.200800048420156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684.44289153711907</v>
      </c>
      <c r="DN30">
        <v>23.211654898060299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89.847376429572734</v>
      </c>
      <c r="L31">
        <v>36.307060048896552</v>
      </c>
      <c r="M31">
        <v>0</v>
      </c>
      <c r="N31">
        <v>29.999573549000473</v>
      </c>
      <c r="O31">
        <v>50.381250150787551</v>
      </c>
      <c r="P31">
        <v>66.907282619600963</v>
      </c>
      <c r="Q31">
        <v>2.8570808120614473</v>
      </c>
      <c r="R31">
        <v>4.743800466084017</v>
      </c>
      <c r="S31">
        <v>3.5088006610890328</v>
      </c>
      <c r="T31">
        <v>0</v>
      </c>
      <c r="U31">
        <v>243.68420310619598</v>
      </c>
      <c r="V31">
        <v>3.0913657553956835</v>
      </c>
      <c r="W31">
        <v>7.4956322236735256</v>
      </c>
      <c r="X31">
        <v>25.77696024659188</v>
      </c>
      <c r="Y31">
        <v>0</v>
      </c>
      <c r="Z31">
        <v>4.9939955999999999</v>
      </c>
      <c r="AA31">
        <v>10.705230943060082</v>
      </c>
      <c r="AB31">
        <v>10.036103886848441</v>
      </c>
      <c r="AC31">
        <v>7.3809582818159241</v>
      </c>
      <c r="AD31">
        <v>6.9448500024185478</v>
      </c>
      <c r="AE31">
        <v>12.557578869470161</v>
      </c>
      <c r="AF31">
        <v>0</v>
      </c>
      <c r="AG31">
        <v>0</v>
      </c>
      <c r="AH31">
        <v>29.570076846000003</v>
      </c>
      <c r="AI31">
        <v>0.80825018106016933</v>
      </c>
      <c r="AJ31">
        <v>0</v>
      </c>
      <c r="AK31">
        <v>11.312558483228825</v>
      </c>
      <c r="AL31">
        <v>20.952100000000002</v>
      </c>
      <c r="AM31">
        <v>4.0144417889506094</v>
      </c>
      <c r="AN31">
        <v>0</v>
      </c>
      <c r="AO31">
        <v>0</v>
      </c>
      <c r="AP31">
        <v>0.32533939158530584</v>
      </c>
      <c r="AQ31">
        <v>0</v>
      </c>
      <c r="AR31">
        <v>9.5336000000000034</v>
      </c>
      <c r="AS31">
        <v>8.200800048420156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678.912150573801</v>
      </c>
      <c r="DN31">
        <v>23.024119818007076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89.842120776273475</v>
      </c>
      <c r="L32">
        <v>36.028614757013656</v>
      </c>
      <c r="M32">
        <v>0</v>
      </c>
      <c r="N32">
        <v>29.999573549000473</v>
      </c>
      <c r="O32">
        <v>50.381250150787551</v>
      </c>
      <c r="P32">
        <v>66.907282619600963</v>
      </c>
      <c r="Q32">
        <v>2.8570808120614473</v>
      </c>
      <c r="R32">
        <v>4.743800466084017</v>
      </c>
      <c r="S32">
        <v>3.5088006610890328</v>
      </c>
      <c r="T32">
        <v>0</v>
      </c>
      <c r="U32">
        <v>243.68420310619598</v>
      </c>
      <c r="V32">
        <v>3.0913657553956835</v>
      </c>
      <c r="W32">
        <v>7.4956322236735256</v>
      </c>
      <c r="X32">
        <v>25.77696024659188</v>
      </c>
      <c r="Y32">
        <v>0</v>
      </c>
      <c r="Z32">
        <v>4.9939955999999999</v>
      </c>
      <c r="AA32">
        <v>10.705230943060082</v>
      </c>
      <c r="AB32">
        <v>10.036103886848441</v>
      </c>
      <c r="AC32">
        <v>7.3809582818159241</v>
      </c>
      <c r="AD32">
        <v>6.9448500024185478</v>
      </c>
      <c r="AE32">
        <v>12.557578869470161</v>
      </c>
      <c r="AF32">
        <v>0</v>
      </c>
      <c r="AG32">
        <v>0</v>
      </c>
      <c r="AH32">
        <v>29.570076846000003</v>
      </c>
      <c r="AI32">
        <v>0.80825018106016933</v>
      </c>
      <c r="AJ32">
        <v>0</v>
      </c>
      <c r="AK32">
        <v>11.312558483228825</v>
      </c>
      <c r="AL32">
        <v>20.952100000000002</v>
      </c>
      <c r="AM32">
        <v>4.0144417889506094</v>
      </c>
      <c r="AN32">
        <v>0</v>
      </c>
      <c r="AO32">
        <v>0</v>
      </c>
      <c r="AP32">
        <v>0.32533939158530584</v>
      </c>
      <c r="AQ32">
        <v>0</v>
      </c>
      <c r="AR32">
        <v>9.5336000000000034</v>
      </c>
      <c r="AS32">
        <v>8.200800048420156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678.63775505792159</v>
      </c>
      <c r="DN32">
        <v>23.014814388704284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89.845607520256721</v>
      </c>
      <c r="L33">
        <v>35.733363506199403</v>
      </c>
      <c r="M33">
        <v>0</v>
      </c>
      <c r="N33">
        <v>29.999573549000473</v>
      </c>
      <c r="O33">
        <v>50.381250150787551</v>
      </c>
      <c r="P33">
        <v>66.907282619600963</v>
      </c>
      <c r="Q33">
        <v>2.8570808120614473</v>
      </c>
      <c r="R33">
        <v>4.743800466084017</v>
      </c>
      <c r="S33">
        <v>3.5088006610890328</v>
      </c>
      <c r="T33">
        <v>0</v>
      </c>
      <c r="U33">
        <v>243.68420310619598</v>
      </c>
      <c r="V33">
        <v>3.0913657553956835</v>
      </c>
      <c r="W33">
        <v>7.4956322236735256</v>
      </c>
      <c r="X33">
        <v>25.77696024659188</v>
      </c>
      <c r="Y33">
        <v>0</v>
      </c>
      <c r="Z33">
        <v>4.9939955999999999</v>
      </c>
      <c r="AA33">
        <v>10.705230943060082</v>
      </c>
      <c r="AB33">
        <v>10.036103886848441</v>
      </c>
      <c r="AC33">
        <v>7.3809582818159241</v>
      </c>
      <c r="AD33">
        <v>6.9448500024185478</v>
      </c>
      <c r="AE33">
        <v>12.557578869470161</v>
      </c>
      <c r="AF33">
        <v>0</v>
      </c>
      <c r="AG33">
        <v>0</v>
      </c>
      <c r="AH33">
        <v>29.570076846000003</v>
      </c>
      <c r="AI33">
        <v>0.80825018106016933</v>
      </c>
      <c r="AJ33">
        <v>0</v>
      </c>
      <c r="AK33">
        <v>11.312558483228825</v>
      </c>
      <c r="AL33">
        <v>20.952100000000002</v>
      </c>
      <c r="AM33">
        <v>4.0144417889506094</v>
      </c>
      <c r="AN33">
        <v>0</v>
      </c>
      <c r="AO33">
        <v>0</v>
      </c>
      <c r="AP33">
        <v>0.16266969579265289</v>
      </c>
      <c r="AQ33">
        <v>0</v>
      </c>
      <c r="AR33">
        <v>10.0944</v>
      </c>
      <c r="AS33">
        <v>8.200800048420156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678.74064179692391</v>
      </c>
      <c r="DN33">
        <v>23.018293447078118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89.842120776273475</v>
      </c>
      <c r="L34">
        <v>35.733363506199403</v>
      </c>
      <c r="M34">
        <v>0</v>
      </c>
      <c r="N34">
        <v>29.999573549000473</v>
      </c>
      <c r="O34">
        <v>50.381250150787551</v>
      </c>
      <c r="P34">
        <v>66.907282619600963</v>
      </c>
      <c r="Q34">
        <v>2.8570808120614473</v>
      </c>
      <c r="R34">
        <v>4.743800466084017</v>
      </c>
      <c r="S34">
        <v>3.5088006610890328</v>
      </c>
      <c r="T34">
        <v>0</v>
      </c>
      <c r="U34">
        <v>243.68420310619598</v>
      </c>
      <c r="V34">
        <v>3.0913657553956835</v>
      </c>
      <c r="W34">
        <v>7.4956322236735256</v>
      </c>
      <c r="X34">
        <v>25.77696024659188</v>
      </c>
      <c r="Y34">
        <v>0</v>
      </c>
      <c r="Z34">
        <v>4.9939955999999999</v>
      </c>
      <c r="AA34">
        <v>10.705230943060082</v>
      </c>
      <c r="AB34">
        <v>10.036103886848441</v>
      </c>
      <c r="AC34">
        <v>7.3809582818159241</v>
      </c>
      <c r="AD34">
        <v>6.9448500024185478</v>
      </c>
      <c r="AE34">
        <v>12.557578869470161</v>
      </c>
      <c r="AF34">
        <v>0</v>
      </c>
      <c r="AG34">
        <v>0</v>
      </c>
      <c r="AH34">
        <v>29.570076846000003</v>
      </c>
      <c r="AI34">
        <v>0.80825018106016933</v>
      </c>
      <c r="AJ34">
        <v>0</v>
      </c>
      <c r="AK34">
        <v>11.312558483228825</v>
      </c>
      <c r="AL34">
        <v>20.952100000000002</v>
      </c>
      <c r="AM34">
        <v>4.0144417889506094</v>
      </c>
      <c r="AN34">
        <v>0</v>
      </c>
      <c r="AO34">
        <v>0</v>
      </c>
      <c r="AP34">
        <v>0.16266969579265289</v>
      </c>
      <c r="AQ34">
        <v>0</v>
      </c>
      <c r="AR34">
        <v>10.0944</v>
      </c>
      <c r="AS34">
        <v>8.200800048420156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678.73726943137979</v>
      </c>
      <c r="DN34">
        <v>23.018179068639181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89.845607520256721</v>
      </c>
      <c r="L35">
        <v>35.131813788416508</v>
      </c>
      <c r="M35">
        <v>0</v>
      </c>
      <c r="N35">
        <v>29.999573549000473</v>
      </c>
      <c r="O35">
        <v>50.381250150787551</v>
      </c>
      <c r="P35">
        <v>66.907282619600963</v>
      </c>
      <c r="Q35">
        <v>2.8570808120614473</v>
      </c>
      <c r="R35">
        <v>4.460481421274217</v>
      </c>
      <c r="S35">
        <v>3.5088006610890328</v>
      </c>
      <c r="T35">
        <v>0</v>
      </c>
      <c r="U35">
        <v>243.68420310619598</v>
      </c>
      <c r="V35">
        <v>1.6778420143884891</v>
      </c>
      <c r="W35">
        <v>4.5983829561902079</v>
      </c>
      <c r="X35">
        <v>18.120664768502337</v>
      </c>
      <c r="Y35">
        <v>0</v>
      </c>
      <c r="Z35">
        <v>4.9939955999999999</v>
      </c>
      <c r="AA35">
        <v>10.705230943060082</v>
      </c>
      <c r="AB35">
        <v>10.036103886848441</v>
      </c>
      <c r="AC35">
        <v>7.3809582818159241</v>
      </c>
      <c r="AD35">
        <v>6.9448500024185478</v>
      </c>
      <c r="AE35">
        <v>12.557578869470161</v>
      </c>
      <c r="AF35">
        <v>0</v>
      </c>
      <c r="AG35">
        <v>0</v>
      </c>
      <c r="AH35">
        <v>24.3460298868</v>
      </c>
      <c r="AI35">
        <v>0.80825018106016933</v>
      </c>
      <c r="AJ35">
        <v>0</v>
      </c>
      <c r="AK35">
        <v>11.312558483228825</v>
      </c>
      <c r="AL35">
        <v>20.952100000000002</v>
      </c>
      <c r="AM35">
        <v>4.0144417889506094</v>
      </c>
      <c r="AN35">
        <v>0</v>
      </c>
      <c r="AO35">
        <v>0</v>
      </c>
      <c r="AP35">
        <v>0.32533939158530584</v>
      </c>
      <c r="AQ35">
        <v>0</v>
      </c>
      <c r="AR35">
        <v>9.5336000000000034</v>
      </c>
      <c r="AS35">
        <v>8.200800048420156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660.87267042909934</v>
      </c>
      <c r="DN35">
        <v>22.412150302322889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89.842120776273475</v>
      </c>
      <c r="L36">
        <v>36.028614757013656</v>
      </c>
      <c r="M36">
        <v>0</v>
      </c>
      <c r="N36">
        <v>29.999573549000473</v>
      </c>
      <c r="O36">
        <v>50.381250150787551</v>
      </c>
      <c r="P36">
        <v>66.907282619600963</v>
      </c>
      <c r="Q36">
        <v>2.8570808120614473</v>
      </c>
      <c r="R36">
        <v>4.460481421274217</v>
      </c>
      <c r="S36">
        <v>3.5088006610890328</v>
      </c>
      <c r="T36">
        <v>0</v>
      </c>
      <c r="U36">
        <v>243.68420310619598</v>
      </c>
      <c r="V36">
        <v>3.0913657553956835</v>
      </c>
      <c r="W36">
        <v>11.052097786564056</v>
      </c>
      <c r="X36">
        <v>36.700154501255206</v>
      </c>
      <c r="Y36">
        <v>0</v>
      </c>
      <c r="Z36">
        <v>4.9939955999999999</v>
      </c>
      <c r="AA36">
        <v>10.705230943060082</v>
      </c>
      <c r="AB36">
        <v>10.036103886848441</v>
      </c>
      <c r="AC36">
        <v>7.3809582818159241</v>
      </c>
      <c r="AD36">
        <v>4.6299000822306473</v>
      </c>
      <c r="AE36">
        <v>12.557578869470161</v>
      </c>
      <c r="AF36">
        <v>0</v>
      </c>
      <c r="AG36">
        <v>0</v>
      </c>
      <c r="AH36">
        <v>20.1815774847</v>
      </c>
      <c r="AI36">
        <v>0.80825018106016933</v>
      </c>
      <c r="AJ36">
        <v>0</v>
      </c>
      <c r="AK36">
        <v>11.312558483228825</v>
      </c>
      <c r="AL36">
        <v>20.952100000000002</v>
      </c>
      <c r="AM36">
        <v>4.0144417889506094</v>
      </c>
      <c r="AN36">
        <v>0</v>
      </c>
      <c r="AO36">
        <v>0</v>
      </c>
      <c r="AP36">
        <v>0.32533939158530584</v>
      </c>
      <c r="AQ36">
        <v>0</v>
      </c>
      <c r="AR36">
        <v>9.5336000000000034</v>
      </c>
      <c r="AS36">
        <v>8.200800048420156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681.04858426641454</v>
      </c>
      <c r="DN36">
        <v>23.096876671467488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89.933290463131755</v>
      </c>
      <c r="L37">
        <v>36.028614757013656</v>
      </c>
      <c r="M37">
        <v>0</v>
      </c>
      <c r="N37">
        <v>29.999573549000473</v>
      </c>
      <c r="O37">
        <v>50.381250150787551</v>
      </c>
      <c r="P37">
        <v>66.907282619600963</v>
      </c>
      <c r="Q37">
        <v>2.8570808120614473</v>
      </c>
      <c r="R37">
        <v>4.460481421274217</v>
      </c>
      <c r="S37">
        <v>3.5088006610890328</v>
      </c>
      <c r="T37">
        <v>0</v>
      </c>
      <c r="U37">
        <v>243.68420310619598</v>
      </c>
      <c r="V37">
        <v>3.0913657553956835</v>
      </c>
      <c r="W37">
        <v>11.052097786564056</v>
      </c>
      <c r="X37">
        <v>36.700154501255206</v>
      </c>
      <c r="Y37">
        <v>0</v>
      </c>
      <c r="Z37">
        <v>3.3293304000000008</v>
      </c>
      <c r="AA37">
        <v>10.705230943060082</v>
      </c>
      <c r="AB37">
        <v>10.036103886848441</v>
      </c>
      <c r="AC37">
        <v>7.3809582818159241</v>
      </c>
      <c r="AD37">
        <v>4.6299000822306473</v>
      </c>
      <c r="AE37">
        <v>12.557578869470161</v>
      </c>
      <c r="AF37">
        <v>0</v>
      </c>
      <c r="AG37">
        <v>0</v>
      </c>
      <c r="AH37">
        <v>20.1815774847</v>
      </c>
      <c r="AI37">
        <v>0.80825018106016933</v>
      </c>
      <c r="AJ37">
        <v>0</v>
      </c>
      <c r="AK37">
        <v>11.312558483228825</v>
      </c>
      <c r="AL37">
        <v>20.952100000000002</v>
      </c>
      <c r="AM37">
        <v>4.0144417889506094</v>
      </c>
      <c r="AN37">
        <v>0</v>
      </c>
      <c r="AO37">
        <v>0</v>
      </c>
      <c r="AP37">
        <v>0.32533939158530584</v>
      </c>
      <c r="AQ37">
        <v>0</v>
      </c>
      <c r="AR37">
        <v>9.5336000000000034</v>
      </c>
      <c r="AS37">
        <v>8.200800048420156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679.52669947855281</v>
      </c>
      <c r="DN37">
        <v>23.045265946187609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89.93981075351013</v>
      </c>
      <c r="L38">
        <v>36.028614757013656</v>
      </c>
      <c r="M38">
        <v>0</v>
      </c>
      <c r="N38">
        <v>29.999573549000473</v>
      </c>
      <c r="O38">
        <v>50.381250150787551</v>
      </c>
      <c r="P38">
        <v>66.907282619600963</v>
      </c>
      <c r="Q38">
        <v>2.8570808120614473</v>
      </c>
      <c r="R38">
        <v>4.460481421274217</v>
      </c>
      <c r="S38">
        <v>3.5088006610890328</v>
      </c>
      <c r="T38">
        <v>0</v>
      </c>
      <c r="U38">
        <v>243.68420310619598</v>
      </c>
      <c r="V38">
        <v>3.0913657553956835</v>
      </c>
      <c r="W38">
        <v>11.052097786564056</v>
      </c>
      <c r="X38">
        <v>36.700154501255206</v>
      </c>
      <c r="Y38">
        <v>0</v>
      </c>
      <c r="Z38">
        <v>3.3293304000000008</v>
      </c>
      <c r="AA38">
        <v>10.705230943060082</v>
      </c>
      <c r="AB38">
        <v>10.036103886848441</v>
      </c>
      <c r="AC38">
        <v>7.3809582818159241</v>
      </c>
      <c r="AD38">
        <v>4.6299000822306473</v>
      </c>
      <c r="AE38">
        <v>12.557578869470161</v>
      </c>
      <c r="AF38">
        <v>0</v>
      </c>
      <c r="AG38">
        <v>0</v>
      </c>
      <c r="AH38">
        <v>20.1815774847</v>
      </c>
      <c r="AI38">
        <v>0.80825018106016933</v>
      </c>
      <c r="AJ38">
        <v>0</v>
      </c>
      <c r="AK38">
        <v>11.312558483228825</v>
      </c>
      <c r="AL38">
        <v>20.952100000000002</v>
      </c>
      <c r="AM38">
        <v>4.0144417889506094</v>
      </c>
      <c r="AN38">
        <v>0</v>
      </c>
      <c r="AO38">
        <v>0</v>
      </c>
      <c r="AP38">
        <v>0.32533939158530584</v>
      </c>
      <c r="AQ38">
        <v>0</v>
      </c>
      <c r="AR38">
        <v>9.5336000000000034</v>
      </c>
      <c r="AS38">
        <v>8.200800048420156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679.53300611863961</v>
      </c>
      <c r="DN38">
        <v>23.045479596479137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89.933290463131755</v>
      </c>
      <c r="L39">
        <v>36.028614757013656</v>
      </c>
      <c r="M39">
        <v>0</v>
      </c>
      <c r="N39">
        <v>29.999573549000473</v>
      </c>
      <c r="O39">
        <v>50.381250150787551</v>
      </c>
      <c r="P39">
        <v>66.907282619600963</v>
      </c>
      <c r="Q39">
        <v>2.8646810613469116</v>
      </c>
      <c r="R39">
        <v>4.460481421274217</v>
      </c>
      <c r="S39">
        <v>3.5241335924931287</v>
      </c>
      <c r="T39">
        <v>0</v>
      </c>
      <c r="U39">
        <v>246.35427251411147</v>
      </c>
      <c r="V39">
        <v>3.0913657553956835</v>
      </c>
      <c r="W39">
        <v>11.052097786564056</v>
      </c>
      <c r="X39">
        <v>36.700154501255206</v>
      </c>
      <c r="Y39">
        <v>0</v>
      </c>
      <c r="Z39">
        <v>3.3293304000000008</v>
      </c>
      <c r="AA39">
        <v>7.1368206287067215</v>
      </c>
      <c r="AB39">
        <v>10.036103886848441</v>
      </c>
      <c r="AC39">
        <v>7.3809582818159241</v>
      </c>
      <c r="AD39">
        <v>4.6299000822306473</v>
      </c>
      <c r="AE39">
        <v>12.557578869470161</v>
      </c>
      <c r="AF39">
        <v>0</v>
      </c>
      <c r="AG39">
        <v>0</v>
      </c>
      <c r="AH39">
        <v>20.1815774847</v>
      </c>
      <c r="AI39">
        <v>0.80825018106016933</v>
      </c>
      <c r="AJ39">
        <v>0</v>
      </c>
      <c r="AK39">
        <v>11.312558483228825</v>
      </c>
      <c r="AL39">
        <v>20.952100000000002</v>
      </c>
      <c r="AM39">
        <v>4.0144417889506094</v>
      </c>
      <c r="AN39">
        <v>0</v>
      </c>
      <c r="AO39">
        <v>0</v>
      </c>
      <c r="AP39">
        <v>0.32533939158530584</v>
      </c>
      <c r="AQ39">
        <v>0</v>
      </c>
      <c r="AR39">
        <v>9.5336000000000034</v>
      </c>
      <c r="AS39">
        <v>8.200800048420156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678.68008504992042</v>
      </c>
      <c r="DN39">
        <v>23.016472649071591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89.93981075351013</v>
      </c>
      <c r="L40">
        <v>36.028614757013656</v>
      </c>
      <c r="M40">
        <v>0</v>
      </c>
      <c r="N40">
        <v>29.999573549000473</v>
      </c>
      <c r="O40">
        <v>50.381250150787551</v>
      </c>
      <c r="P40">
        <v>66.907282619600963</v>
      </c>
      <c r="Q40">
        <v>2.8646810613469116</v>
      </c>
      <c r="R40">
        <v>4.460481421274217</v>
      </c>
      <c r="S40">
        <v>3.5241335924931287</v>
      </c>
      <c r="T40">
        <v>0</v>
      </c>
      <c r="U40">
        <v>246.66937387280956</v>
      </c>
      <c r="V40">
        <v>3.0913657553956835</v>
      </c>
      <c r="W40">
        <v>11.052097786564056</v>
      </c>
      <c r="X40">
        <v>36.700154501255206</v>
      </c>
      <c r="Y40">
        <v>0</v>
      </c>
      <c r="Z40">
        <v>1.6646652</v>
      </c>
      <c r="AA40">
        <v>3.5684103143533608</v>
      </c>
      <c r="AB40">
        <v>10.036103886848441</v>
      </c>
      <c r="AC40">
        <v>7.3809582818159241</v>
      </c>
      <c r="AD40">
        <v>4.6299000822306473</v>
      </c>
      <c r="AE40">
        <v>12.557578869470161</v>
      </c>
      <c r="AF40">
        <v>0</v>
      </c>
      <c r="AG40">
        <v>0</v>
      </c>
      <c r="AH40">
        <v>20.1815774847</v>
      </c>
      <c r="AI40">
        <v>0.80825018106016933</v>
      </c>
      <c r="AJ40">
        <v>0</v>
      </c>
      <c r="AK40">
        <v>11.312558483228825</v>
      </c>
      <c r="AL40">
        <v>20.952100000000002</v>
      </c>
      <c r="AM40">
        <v>4.0144417889506094</v>
      </c>
      <c r="AN40">
        <v>0</v>
      </c>
      <c r="AO40">
        <v>0</v>
      </c>
      <c r="AP40">
        <v>0.32533939158530584</v>
      </c>
      <c r="AQ40">
        <v>0</v>
      </c>
      <c r="AR40">
        <v>10.0944</v>
      </c>
      <c r="AS40">
        <v>8.200800048420156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674.47221318146933</v>
      </c>
      <c r="DN40">
        <v>22.873690652245831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89.932294867160465</v>
      </c>
      <c r="L41">
        <v>36.018699736995167</v>
      </c>
      <c r="M41">
        <v>0</v>
      </c>
      <c r="N41">
        <v>29.999573549000473</v>
      </c>
      <c r="O41">
        <v>50.381250150787551</v>
      </c>
      <c r="P41">
        <v>66.907282619600963</v>
      </c>
      <c r="Q41">
        <v>2.8646810613469116</v>
      </c>
      <c r="R41">
        <v>4.460481421274217</v>
      </c>
      <c r="S41">
        <v>3.5241335924931287</v>
      </c>
      <c r="T41">
        <v>0</v>
      </c>
      <c r="U41">
        <v>246.66937387280956</v>
      </c>
      <c r="V41">
        <v>3.0913657553956835</v>
      </c>
      <c r="W41">
        <v>7.4956322236735256</v>
      </c>
      <c r="X41">
        <v>27.047099113413196</v>
      </c>
      <c r="Y41">
        <v>0</v>
      </c>
      <c r="Z41">
        <v>1.6646652</v>
      </c>
      <c r="AA41">
        <v>3.5684103143533608</v>
      </c>
      <c r="AB41">
        <v>10.036103886848441</v>
      </c>
      <c r="AC41">
        <v>7.3809582818159241</v>
      </c>
      <c r="AD41">
        <v>4.6299000822306473</v>
      </c>
      <c r="AE41">
        <v>12.557578869470161</v>
      </c>
      <c r="AF41">
        <v>0</v>
      </c>
      <c r="AG41">
        <v>0</v>
      </c>
      <c r="AH41">
        <v>20.1815774847</v>
      </c>
      <c r="AI41">
        <v>0.80825018106016933</v>
      </c>
      <c r="AJ41">
        <v>0</v>
      </c>
      <c r="AK41">
        <v>11.312558483228825</v>
      </c>
      <c r="AL41">
        <v>20.952100000000002</v>
      </c>
      <c r="AM41">
        <v>4.0144417889506094</v>
      </c>
      <c r="AN41">
        <v>0</v>
      </c>
      <c r="AO41">
        <v>0</v>
      </c>
      <c r="AP41">
        <v>0.32533939158530584</v>
      </c>
      <c r="AQ41">
        <v>0</v>
      </c>
      <c r="AR41">
        <v>10.0944</v>
      </c>
      <c r="AS41">
        <v>8.200800048420156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661.67936152473021</v>
      </c>
      <c r="DN41">
        <v>22.439590451884253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89.938815397325911</v>
      </c>
      <c r="L42">
        <v>36.018699736995167</v>
      </c>
      <c r="M42">
        <v>0</v>
      </c>
      <c r="N42">
        <v>29.999573549000473</v>
      </c>
      <c r="O42">
        <v>50.381250150787551</v>
      </c>
      <c r="P42">
        <v>66.907282619600963</v>
      </c>
      <c r="Q42">
        <v>1.9843544404970583</v>
      </c>
      <c r="R42">
        <v>4.460481421274217</v>
      </c>
      <c r="S42">
        <v>2.6372923095363641</v>
      </c>
      <c r="T42">
        <v>0</v>
      </c>
      <c r="U42">
        <v>246.66937387280956</v>
      </c>
      <c r="V42">
        <v>3.0913657553956835</v>
      </c>
      <c r="W42">
        <v>7.4956322236735256</v>
      </c>
      <c r="X42">
        <v>27.047099113413196</v>
      </c>
      <c r="Y42">
        <v>0</v>
      </c>
      <c r="Z42">
        <v>1.6646652</v>
      </c>
      <c r="AA42">
        <v>3.5684103143533608</v>
      </c>
      <c r="AB42">
        <v>10.036103886848441</v>
      </c>
      <c r="AC42">
        <v>7.3809582818159241</v>
      </c>
      <c r="AD42">
        <v>4.6299000822306473</v>
      </c>
      <c r="AE42">
        <v>12.557578869470161</v>
      </c>
      <c r="AF42">
        <v>0</v>
      </c>
      <c r="AG42">
        <v>0</v>
      </c>
      <c r="AH42">
        <v>20.1815774847</v>
      </c>
      <c r="AI42">
        <v>0.80825018106016933</v>
      </c>
      <c r="AJ42">
        <v>0</v>
      </c>
      <c r="AK42">
        <v>11.312558483228825</v>
      </c>
      <c r="AL42">
        <v>20.952100000000002</v>
      </c>
      <c r="AM42">
        <v>4.0144417889506094</v>
      </c>
      <c r="AN42">
        <v>0</v>
      </c>
      <c r="AO42">
        <v>0</v>
      </c>
      <c r="AP42">
        <v>0.32533939158530584</v>
      </c>
      <c r="AQ42">
        <v>0</v>
      </c>
      <c r="AR42">
        <v>9.5336000000000034</v>
      </c>
      <c r="AS42">
        <v>8.200800048420156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659.43386770412098</v>
      </c>
      <c r="DN42">
        <v>22.363636898852295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84.818599358023732</v>
      </c>
      <c r="L43">
        <v>35.208917941590315</v>
      </c>
      <c r="M43">
        <v>0</v>
      </c>
      <c r="N43">
        <v>29.999573549000473</v>
      </c>
      <c r="O43">
        <v>50.381250150787551</v>
      </c>
      <c r="P43">
        <v>66.907282619600963</v>
      </c>
      <c r="Q43">
        <v>1.9843544404970583</v>
      </c>
      <c r="R43">
        <v>4.460481421274217</v>
      </c>
      <c r="S43">
        <v>2.5942729667059918</v>
      </c>
      <c r="T43">
        <v>0</v>
      </c>
      <c r="U43">
        <v>246.66937387280956</v>
      </c>
      <c r="V43">
        <v>3.0913657553956835</v>
      </c>
      <c r="W43">
        <v>7.4956322236735256</v>
      </c>
      <c r="X43">
        <v>27.047099113413196</v>
      </c>
      <c r="Y43">
        <v>0</v>
      </c>
      <c r="Z43">
        <v>1.6646652</v>
      </c>
      <c r="AA43">
        <v>3.5684103143533608</v>
      </c>
      <c r="AB43">
        <v>10.036103886848441</v>
      </c>
      <c r="AC43">
        <v>7.3809582818159241</v>
      </c>
      <c r="AD43">
        <v>4.6299000822306473</v>
      </c>
      <c r="AE43">
        <v>12.557578869470161</v>
      </c>
      <c r="AF43">
        <v>0</v>
      </c>
      <c r="AG43">
        <v>0</v>
      </c>
      <c r="AH43">
        <v>20.1815774847</v>
      </c>
      <c r="AI43">
        <v>0.80825018106016933</v>
      </c>
      <c r="AJ43">
        <v>0</v>
      </c>
      <c r="AK43">
        <v>11.312558483228825</v>
      </c>
      <c r="AL43">
        <v>20.952100000000002</v>
      </c>
      <c r="AM43">
        <v>4.0144417889506094</v>
      </c>
      <c r="AN43">
        <v>0</v>
      </c>
      <c r="AO43">
        <v>0</v>
      </c>
      <c r="AP43">
        <v>0.13013575663412233</v>
      </c>
      <c r="AQ43">
        <v>0</v>
      </c>
      <c r="AR43">
        <v>9.5336000000000034</v>
      </c>
      <c r="AS43">
        <v>8.3374802227327169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653.60016396018932</v>
      </c>
      <c r="DN43">
        <v>22.165800004607682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84.8303242270525</v>
      </c>
      <c r="L44">
        <v>35.208917941590315</v>
      </c>
      <c r="M44">
        <v>0</v>
      </c>
      <c r="N44">
        <v>29.999573549000473</v>
      </c>
      <c r="O44">
        <v>50.381250150787551</v>
      </c>
      <c r="P44">
        <v>66.907282619600963</v>
      </c>
      <c r="Q44">
        <v>1.9843544404970583</v>
      </c>
      <c r="R44">
        <v>4.460481421274217</v>
      </c>
      <c r="S44">
        <v>2.5942729667059918</v>
      </c>
      <c r="T44">
        <v>0</v>
      </c>
      <c r="U44">
        <v>246.66937387280956</v>
      </c>
      <c r="V44">
        <v>3.0913657553956835</v>
      </c>
      <c r="W44">
        <v>7.4956322236735256</v>
      </c>
      <c r="X44">
        <v>27.047099113413196</v>
      </c>
      <c r="Y44">
        <v>0</v>
      </c>
      <c r="Z44">
        <v>1.6646652</v>
      </c>
      <c r="AA44">
        <v>3.5684103143533608</v>
      </c>
      <c r="AB44">
        <v>10.036103886848441</v>
      </c>
      <c r="AC44">
        <v>7.3809582818159241</v>
      </c>
      <c r="AD44">
        <v>4.6299000822306473</v>
      </c>
      <c r="AE44">
        <v>12.557578869470161</v>
      </c>
      <c r="AF44">
        <v>0</v>
      </c>
      <c r="AG44">
        <v>0</v>
      </c>
      <c r="AH44">
        <v>20.1815774847</v>
      </c>
      <c r="AI44">
        <v>0.80825018106016933</v>
      </c>
      <c r="AJ44">
        <v>0</v>
      </c>
      <c r="AK44">
        <v>11.312558483228825</v>
      </c>
      <c r="AL44">
        <v>20.952100000000002</v>
      </c>
      <c r="AM44">
        <v>4.0144417889506094</v>
      </c>
      <c r="AN44">
        <v>0</v>
      </c>
      <c r="AO44">
        <v>0</v>
      </c>
      <c r="AP44">
        <v>0.13013575663412233</v>
      </c>
      <c r="AQ44">
        <v>0</v>
      </c>
      <c r="AR44">
        <v>9.5336000000000034</v>
      </c>
      <c r="AS44">
        <v>8.3374802227327169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653.61150421073592</v>
      </c>
      <c r="DN44">
        <v>22.166184623089812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84.863351301017801</v>
      </c>
      <c r="L45">
        <v>35.208917941590315</v>
      </c>
      <c r="M45">
        <v>0</v>
      </c>
      <c r="N45">
        <v>29.999573549000473</v>
      </c>
      <c r="O45">
        <v>50.381250150787551</v>
      </c>
      <c r="P45">
        <v>66.907282619600963</v>
      </c>
      <c r="Q45">
        <v>1.9843544404970583</v>
      </c>
      <c r="R45">
        <v>4.460481421274217</v>
      </c>
      <c r="S45">
        <v>2.5942729667059918</v>
      </c>
      <c r="T45">
        <v>0</v>
      </c>
      <c r="U45">
        <v>246.66937387280956</v>
      </c>
      <c r="V45">
        <v>3.0913657553956835</v>
      </c>
      <c r="W45">
        <v>7.4956322236735256</v>
      </c>
      <c r="X45">
        <v>27.047099113413196</v>
      </c>
      <c r="Y45">
        <v>0</v>
      </c>
      <c r="Z45">
        <v>1.6646652</v>
      </c>
      <c r="AA45">
        <v>3.5684103143533608</v>
      </c>
      <c r="AB45">
        <v>10.036103886848441</v>
      </c>
      <c r="AC45">
        <v>7.3809582818159241</v>
      </c>
      <c r="AD45">
        <v>4.6299000822306473</v>
      </c>
      <c r="AE45">
        <v>12.557578869470161</v>
      </c>
      <c r="AF45">
        <v>0</v>
      </c>
      <c r="AG45">
        <v>0</v>
      </c>
      <c r="AH45">
        <v>16.509959448000004</v>
      </c>
      <c r="AI45">
        <v>0</v>
      </c>
      <c r="AJ45">
        <v>0</v>
      </c>
      <c r="AK45">
        <v>11.312558483228825</v>
      </c>
      <c r="AL45">
        <v>20.952100000000002</v>
      </c>
      <c r="AM45">
        <v>4.0144417889506094</v>
      </c>
      <c r="AN45">
        <v>0</v>
      </c>
      <c r="AO45">
        <v>0</v>
      </c>
      <c r="AP45">
        <v>0.13013575663412233</v>
      </c>
      <c r="AQ45">
        <v>0</v>
      </c>
      <c r="AR45">
        <v>9.5336000000000034</v>
      </c>
      <c r="AS45">
        <v>8.3374802227327169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649.31051954195425</v>
      </c>
      <c r="DN45">
        <v>22.0203281480767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84.872301593701835</v>
      </c>
      <c r="L46">
        <v>35.594484019100804</v>
      </c>
      <c r="M46">
        <v>0</v>
      </c>
      <c r="N46">
        <v>29.999573549000473</v>
      </c>
      <c r="O46">
        <v>50.381250150787551</v>
      </c>
      <c r="P46">
        <v>66.907282619600963</v>
      </c>
      <c r="Q46">
        <v>1.9843544404970583</v>
      </c>
      <c r="R46">
        <v>4.460481421274217</v>
      </c>
      <c r="S46">
        <v>2.5942729667059918</v>
      </c>
      <c r="T46">
        <v>0</v>
      </c>
      <c r="U46">
        <v>246.66937387280956</v>
      </c>
      <c r="V46">
        <v>3.0913657553956835</v>
      </c>
      <c r="W46">
        <v>7.4956322236735256</v>
      </c>
      <c r="X46">
        <v>27.047099113413196</v>
      </c>
      <c r="Y46">
        <v>0</v>
      </c>
      <c r="Z46">
        <v>1.6646652</v>
      </c>
      <c r="AA46">
        <v>3.5684103143533608</v>
      </c>
      <c r="AB46">
        <v>10.036103886848441</v>
      </c>
      <c r="AC46">
        <v>7.3809582818159241</v>
      </c>
      <c r="AD46">
        <v>4.6299000822306473</v>
      </c>
      <c r="AE46">
        <v>12.557578869470161</v>
      </c>
      <c r="AF46">
        <v>0</v>
      </c>
      <c r="AG46">
        <v>0</v>
      </c>
      <c r="AH46">
        <v>18.259522415099998</v>
      </c>
      <c r="AI46">
        <v>0</v>
      </c>
      <c r="AJ46">
        <v>0</v>
      </c>
      <c r="AK46">
        <v>11.312558483228825</v>
      </c>
      <c r="AL46">
        <v>20.952100000000002</v>
      </c>
      <c r="AM46">
        <v>4.0144417889506094</v>
      </c>
      <c r="AN46">
        <v>0</v>
      </c>
      <c r="AO46">
        <v>0</v>
      </c>
      <c r="AP46">
        <v>0.13013575663412233</v>
      </c>
      <c r="AQ46">
        <v>0</v>
      </c>
      <c r="AR46">
        <v>9.5336000000000034</v>
      </c>
      <c r="AS46">
        <v>8.3374802227327169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651.38427308687506</v>
      </c>
      <c r="DN46">
        <v>22.090653940450487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84.535241762349628</v>
      </c>
      <c r="L47">
        <v>35.462170754009435</v>
      </c>
      <c r="M47">
        <v>0</v>
      </c>
      <c r="N47">
        <v>29.999573549000473</v>
      </c>
      <c r="O47">
        <v>50.381250150787551</v>
      </c>
      <c r="P47">
        <v>66.907282619600963</v>
      </c>
      <c r="Q47">
        <v>1.7655445236118708</v>
      </c>
      <c r="R47">
        <v>4.460481421274217</v>
      </c>
      <c r="S47">
        <v>2.4266030351730077</v>
      </c>
      <c r="T47">
        <v>0</v>
      </c>
      <c r="U47">
        <v>256.48901455245965</v>
      </c>
      <c r="V47">
        <v>3.0913657553956835</v>
      </c>
      <c r="W47">
        <v>7.4956322236735256</v>
      </c>
      <c r="X47">
        <v>24.506821379770564</v>
      </c>
      <c r="Y47">
        <v>0</v>
      </c>
      <c r="Z47">
        <v>1.6646652</v>
      </c>
      <c r="AA47">
        <v>3.5684103143533608</v>
      </c>
      <c r="AB47">
        <v>10.036103886848441</v>
      </c>
      <c r="AC47">
        <v>7.3809582818159241</v>
      </c>
      <c r="AD47">
        <v>4.6299000822306473</v>
      </c>
      <c r="AE47">
        <v>12.557578869470161</v>
      </c>
      <c r="AF47">
        <v>0</v>
      </c>
      <c r="AG47">
        <v>0</v>
      </c>
      <c r="AH47">
        <v>12.1730149434</v>
      </c>
      <c r="AI47">
        <v>0</v>
      </c>
      <c r="AJ47">
        <v>0</v>
      </c>
      <c r="AK47">
        <v>11.312558483228825</v>
      </c>
      <c r="AL47">
        <v>20.952100000000002</v>
      </c>
      <c r="AM47">
        <v>4.0144417889506094</v>
      </c>
      <c r="AN47">
        <v>0</v>
      </c>
      <c r="AO47">
        <v>0</v>
      </c>
      <c r="AP47">
        <v>0.13013575663412233</v>
      </c>
      <c r="AQ47">
        <v>0</v>
      </c>
      <c r="AR47">
        <v>9.5336000000000034</v>
      </c>
      <c r="AS47">
        <v>8.3374802227327169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651.7102482987118</v>
      </c>
      <c r="DN47">
        <v>22.101681258059372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84.5260425706728</v>
      </c>
      <c r="L48">
        <v>35.462170754009435</v>
      </c>
      <c r="M48">
        <v>0</v>
      </c>
      <c r="N48">
        <v>29.999573549000473</v>
      </c>
      <c r="O48">
        <v>50.381250150787551</v>
      </c>
      <c r="P48">
        <v>66.907282619600963</v>
      </c>
      <c r="Q48">
        <v>1.7655445236118708</v>
      </c>
      <c r="R48">
        <v>4.460481421274217</v>
      </c>
      <c r="S48">
        <v>2.4266030351730077</v>
      </c>
      <c r="T48">
        <v>0</v>
      </c>
      <c r="U48">
        <v>267.4747376501038</v>
      </c>
      <c r="V48">
        <v>3.0913657553956835</v>
      </c>
      <c r="W48">
        <v>7.4956322236735256</v>
      </c>
      <c r="X48">
        <v>24.506821379770564</v>
      </c>
      <c r="Y48">
        <v>0</v>
      </c>
      <c r="Z48">
        <v>1.6646652</v>
      </c>
      <c r="AA48">
        <v>3.5684103143533608</v>
      </c>
      <c r="AB48">
        <v>10.036103886848441</v>
      </c>
      <c r="AC48">
        <v>7.3809582818159241</v>
      </c>
      <c r="AD48">
        <v>4.6299000822306473</v>
      </c>
      <c r="AE48">
        <v>12.557578869470161</v>
      </c>
      <c r="AF48">
        <v>0</v>
      </c>
      <c r="AG48">
        <v>0</v>
      </c>
      <c r="AH48">
        <v>6.0865074717000001</v>
      </c>
      <c r="AI48">
        <v>0</v>
      </c>
      <c r="AJ48">
        <v>0</v>
      </c>
      <c r="AK48">
        <v>11.312558483228825</v>
      </c>
      <c r="AL48">
        <v>20.952100000000002</v>
      </c>
      <c r="AM48">
        <v>4.0144417889506094</v>
      </c>
      <c r="AN48">
        <v>0</v>
      </c>
      <c r="AO48">
        <v>0</v>
      </c>
      <c r="AP48">
        <v>0.13013575663412233</v>
      </c>
      <c r="AQ48">
        <v>0</v>
      </c>
      <c r="AR48">
        <v>9.5336000000000034</v>
      </c>
      <c r="AS48">
        <v>8.3374802227327169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656.43985478533068</v>
      </c>
      <c r="DN48">
        <v>22.262091205707847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84.544440954026399</v>
      </c>
      <c r="L49">
        <v>34.877929091771612</v>
      </c>
      <c r="M49">
        <v>0</v>
      </c>
      <c r="N49">
        <v>29.999573549000473</v>
      </c>
      <c r="O49">
        <v>50.381250150787551</v>
      </c>
      <c r="P49">
        <v>66.907282619600963</v>
      </c>
      <c r="Q49">
        <v>1.7655445236118708</v>
      </c>
      <c r="R49">
        <v>4.460481421274217</v>
      </c>
      <c r="S49">
        <v>2.4266030351730077</v>
      </c>
      <c r="T49">
        <v>0</v>
      </c>
      <c r="U49">
        <v>243.68420310619598</v>
      </c>
      <c r="V49">
        <v>3.0913657553956835</v>
      </c>
      <c r="W49">
        <v>7.4956322236735256</v>
      </c>
      <c r="X49">
        <v>24.506821379770564</v>
      </c>
      <c r="Y49">
        <v>0</v>
      </c>
      <c r="Z49">
        <v>1.6646652</v>
      </c>
      <c r="AA49">
        <v>3.5684103143533608</v>
      </c>
      <c r="AB49">
        <v>10.036103886848441</v>
      </c>
      <c r="AC49">
        <v>7.3809582818159241</v>
      </c>
      <c r="AD49">
        <v>4.6299000822306473</v>
      </c>
      <c r="AE49">
        <v>12.557578869470161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11.312558483228825</v>
      </c>
      <c r="AL49">
        <v>20.952100000000002</v>
      </c>
      <c r="AM49">
        <v>4.0144417889506094</v>
      </c>
      <c r="AN49">
        <v>0</v>
      </c>
      <c r="AO49">
        <v>0</v>
      </c>
      <c r="AP49">
        <v>0.13013575663412233</v>
      </c>
      <c r="AQ49">
        <v>0</v>
      </c>
      <c r="AR49">
        <v>9.5336000000000034</v>
      </c>
      <c r="AS49">
        <v>8.200800048420156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626.86333671391583</v>
      </c>
      <c r="DN49">
        <v>21.259043808318228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84.553640145703227</v>
      </c>
      <c r="L50">
        <v>34.877929091771612</v>
      </c>
      <c r="M50">
        <v>0</v>
      </c>
      <c r="N50">
        <v>29.999573549000473</v>
      </c>
      <c r="O50">
        <v>50.381250150787551</v>
      </c>
      <c r="P50">
        <v>66.907282619600963</v>
      </c>
      <c r="Q50">
        <v>1.7655445236118708</v>
      </c>
      <c r="R50">
        <v>4.460481421274217</v>
      </c>
      <c r="S50">
        <v>2.4266030351730077</v>
      </c>
      <c r="T50">
        <v>0</v>
      </c>
      <c r="U50">
        <v>243.68420310619598</v>
      </c>
      <c r="V50">
        <v>3.0913657553956835</v>
      </c>
      <c r="W50">
        <v>7.4956322236735256</v>
      </c>
      <c r="X50">
        <v>24.506821379770564</v>
      </c>
      <c r="Y50">
        <v>0</v>
      </c>
      <c r="Z50">
        <v>1.6646652</v>
      </c>
      <c r="AA50">
        <v>3.5684103143533608</v>
      </c>
      <c r="AB50">
        <v>10.036103886848441</v>
      </c>
      <c r="AC50">
        <v>7.3809582818159241</v>
      </c>
      <c r="AD50">
        <v>4.6299000822306473</v>
      </c>
      <c r="AE50">
        <v>12.557578869470161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11.312558483228825</v>
      </c>
      <c r="AL50">
        <v>20.952100000000002</v>
      </c>
      <c r="AM50">
        <v>4.0144417889506094</v>
      </c>
      <c r="AN50">
        <v>0</v>
      </c>
      <c r="AO50">
        <v>0</v>
      </c>
      <c r="AP50">
        <v>0.13013575663412233</v>
      </c>
      <c r="AQ50">
        <v>0</v>
      </c>
      <c r="AR50">
        <v>9.5336000000000034</v>
      </c>
      <c r="AS50">
        <v>8.200800048420156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626.87223425344143</v>
      </c>
      <c r="DN50">
        <v>21.259345460469465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85.485322548346119</v>
      </c>
      <c r="L51">
        <v>34.877929091771612</v>
      </c>
      <c r="M51">
        <v>0</v>
      </c>
      <c r="N51">
        <v>29.999573549000473</v>
      </c>
      <c r="O51">
        <v>50.381250150787551</v>
      </c>
      <c r="P51">
        <v>66.907282619600963</v>
      </c>
      <c r="Q51">
        <v>1.7655445236118708</v>
      </c>
      <c r="R51">
        <v>4.460481421274217</v>
      </c>
      <c r="S51">
        <v>2.4266030351730077</v>
      </c>
      <c r="T51">
        <v>0</v>
      </c>
      <c r="U51">
        <v>243.68420310619598</v>
      </c>
      <c r="V51">
        <v>3.0913657553956835</v>
      </c>
      <c r="W51">
        <v>4.3443497016980261</v>
      </c>
      <c r="X51">
        <v>24.506821379770564</v>
      </c>
      <c r="Y51">
        <v>0</v>
      </c>
      <c r="Z51">
        <v>1.6646652</v>
      </c>
      <c r="AA51">
        <v>3.5684103143533608</v>
      </c>
      <c r="AB51">
        <v>10.036103886848441</v>
      </c>
      <c r="AC51">
        <v>7.3809582818159241</v>
      </c>
      <c r="AD51">
        <v>2.3149499201879014</v>
      </c>
      <c r="AE51">
        <v>12.557578869470161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11.312558483228825</v>
      </c>
      <c r="AL51">
        <v>21.099650000000004</v>
      </c>
      <c r="AM51">
        <v>4.0144417889506094</v>
      </c>
      <c r="AN51">
        <v>0</v>
      </c>
      <c r="AO51">
        <v>0</v>
      </c>
      <c r="AP51">
        <v>0.13013575663412233</v>
      </c>
      <c r="AQ51">
        <v>0</v>
      </c>
      <c r="AR51">
        <v>10.0944</v>
      </c>
      <c r="AS51">
        <v>8.200800048420156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623.17149774028019</v>
      </c>
      <c r="DN51">
        <v>21.133881692255247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85.476873650454039</v>
      </c>
      <c r="L52">
        <v>34.877929091771612</v>
      </c>
      <c r="M52">
        <v>0</v>
      </c>
      <c r="N52">
        <v>29.999573549000473</v>
      </c>
      <c r="O52">
        <v>50.381250150787551</v>
      </c>
      <c r="P52">
        <v>66.907282619600963</v>
      </c>
      <c r="Q52">
        <v>1.7655445236118708</v>
      </c>
      <c r="R52">
        <v>4.460481421274217</v>
      </c>
      <c r="S52">
        <v>2.4266030351730077</v>
      </c>
      <c r="T52">
        <v>0</v>
      </c>
      <c r="U52">
        <v>243.68420310619598</v>
      </c>
      <c r="V52">
        <v>3.0913657553956835</v>
      </c>
      <c r="W52">
        <v>4.3443497016980261</v>
      </c>
      <c r="X52">
        <v>24.506821379770564</v>
      </c>
      <c r="Y52">
        <v>0</v>
      </c>
      <c r="Z52">
        <v>1.6646652</v>
      </c>
      <c r="AA52">
        <v>3.5684103143533608</v>
      </c>
      <c r="AB52">
        <v>10.036103886848441</v>
      </c>
      <c r="AC52">
        <v>7.3809582818159241</v>
      </c>
      <c r="AD52">
        <v>0</v>
      </c>
      <c r="AE52">
        <v>12.557578869470161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11.312558483228825</v>
      </c>
      <c r="AL52">
        <v>21.099650000000004</v>
      </c>
      <c r="AM52">
        <v>4.0144417889506094</v>
      </c>
      <c r="AN52">
        <v>0</v>
      </c>
      <c r="AO52">
        <v>0</v>
      </c>
      <c r="AP52">
        <v>0.13013575663412233</v>
      </c>
      <c r="AQ52">
        <v>0</v>
      </c>
      <c r="AR52">
        <v>10.0944</v>
      </c>
      <c r="AS52">
        <v>8.200800048420156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620.92430644442845</v>
      </c>
      <c r="DN52">
        <v>21.057674170026981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85.493771446238227</v>
      </c>
      <c r="L53">
        <v>34.877929091771612</v>
      </c>
      <c r="M53">
        <v>0</v>
      </c>
      <c r="N53">
        <v>29.999573549000473</v>
      </c>
      <c r="O53">
        <v>50.381250150787551</v>
      </c>
      <c r="P53">
        <v>67.268973567727031</v>
      </c>
      <c r="Q53">
        <v>1.7655445236118708</v>
      </c>
      <c r="R53">
        <v>4.460481421274217</v>
      </c>
      <c r="S53">
        <v>2.4266030351730077</v>
      </c>
      <c r="T53">
        <v>0</v>
      </c>
      <c r="U53">
        <v>243.68420310619598</v>
      </c>
      <c r="V53">
        <v>4.6067769784172663</v>
      </c>
      <c r="W53">
        <v>7.950072312634588</v>
      </c>
      <c r="X53">
        <v>34.618355746035782</v>
      </c>
      <c r="Y53">
        <v>0</v>
      </c>
      <c r="Z53">
        <v>1.6646652</v>
      </c>
      <c r="AA53">
        <v>3.5684103143533608</v>
      </c>
      <c r="AB53">
        <v>10.036103886848441</v>
      </c>
      <c r="AC53">
        <v>7.3809582818159241</v>
      </c>
      <c r="AD53">
        <v>0</v>
      </c>
      <c r="AE53">
        <v>12.557578869470161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11.312558483228825</v>
      </c>
      <c r="AL53">
        <v>21.099650000000004</v>
      </c>
      <c r="AM53">
        <v>4.0144417889506094</v>
      </c>
      <c r="AN53">
        <v>0</v>
      </c>
      <c r="AO53">
        <v>0</v>
      </c>
      <c r="AP53">
        <v>0.13013575663412233</v>
      </c>
      <c r="AQ53">
        <v>0</v>
      </c>
      <c r="AR53">
        <v>9.5336000000000034</v>
      </c>
      <c r="AS53">
        <v>8.200800048420156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635.48083833123007</v>
      </c>
      <c r="DN53">
        <v>21.551599227359095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85.502220344130308</v>
      </c>
      <c r="L54">
        <v>34.877929091771612</v>
      </c>
      <c r="M54">
        <v>0</v>
      </c>
      <c r="N54">
        <v>29.999573549000473</v>
      </c>
      <c r="O54">
        <v>50.381250150787551</v>
      </c>
      <c r="P54">
        <v>67.268973567727031</v>
      </c>
      <c r="Q54">
        <v>1.7655445236118708</v>
      </c>
      <c r="R54">
        <v>4.460481421274217</v>
      </c>
      <c r="S54">
        <v>2.4266030351730077</v>
      </c>
      <c r="T54">
        <v>0</v>
      </c>
      <c r="U54">
        <v>243.68420310619598</v>
      </c>
      <c r="V54">
        <v>4.6067769784172663</v>
      </c>
      <c r="W54">
        <v>7.950072312634588</v>
      </c>
      <c r="X54">
        <v>37.154305354475831</v>
      </c>
      <c r="Y54">
        <v>0</v>
      </c>
      <c r="Z54">
        <v>1.6646652</v>
      </c>
      <c r="AA54">
        <v>3.5684103143533608</v>
      </c>
      <c r="AB54">
        <v>10.036103886848441</v>
      </c>
      <c r="AC54">
        <v>7.3809582818159241</v>
      </c>
      <c r="AD54">
        <v>0</v>
      </c>
      <c r="AE54">
        <v>12.557578869470161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11.312558483228825</v>
      </c>
      <c r="AL54">
        <v>21.099650000000004</v>
      </c>
      <c r="AM54">
        <v>4.0144417889506094</v>
      </c>
      <c r="AN54">
        <v>0</v>
      </c>
      <c r="AO54">
        <v>0</v>
      </c>
      <c r="AP54">
        <v>0.13013575663412233</v>
      </c>
      <c r="AQ54">
        <v>0</v>
      </c>
      <c r="AR54">
        <v>9.5336000000000034</v>
      </c>
      <c r="AS54">
        <v>8.200800048420156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637.94170283538369</v>
      </c>
      <c r="DN54">
        <v>21.635133229537555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85.485322548346119</v>
      </c>
      <c r="L55">
        <v>37.548577410828401</v>
      </c>
      <c r="M55">
        <v>0</v>
      </c>
      <c r="N55">
        <v>29.999573549000473</v>
      </c>
      <c r="O55">
        <v>50.381250150787551</v>
      </c>
      <c r="P55">
        <v>67.268973567727031</v>
      </c>
      <c r="Q55">
        <v>1.7655445236118708</v>
      </c>
      <c r="R55">
        <v>4.460481421274217</v>
      </c>
      <c r="S55">
        <v>2.4266030351730077</v>
      </c>
      <c r="T55">
        <v>0</v>
      </c>
      <c r="U55">
        <v>243.68420310619598</v>
      </c>
      <c r="V55">
        <v>4.6067769784172663</v>
      </c>
      <c r="W55">
        <v>7.950072312634588</v>
      </c>
      <c r="X55">
        <v>37.154305354475831</v>
      </c>
      <c r="Y55">
        <v>0</v>
      </c>
      <c r="Z55">
        <v>1.6646652</v>
      </c>
      <c r="AA55">
        <v>3.5684103143533608</v>
      </c>
      <c r="AB55">
        <v>10.036103886848441</v>
      </c>
      <c r="AC55">
        <v>7.3809582818159241</v>
      </c>
      <c r="AD55">
        <v>0</v>
      </c>
      <c r="AE55">
        <v>12.557578869470161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11.312558483228825</v>
      </c>
      <c r="AL55">
        <v>21.099650000000004</v>
      </c>
      <c r="AM55">
        <v>4.0144417889506094</v>
      </c>
      <c r="AN55">
        <v>0</v>
      </c>
      <c r="AO55">
        <v>0</v>
      </c>
      <c r="AP55">
        <v>0.13013575663412233</v>
      </c>
      <c r="AQ55">
        <v>0</v>
      </c>
      <c r="AR55">
        <v>9.5336000000000034</v>
      </c>
      <c r="AS55">
        <v>8.200800048420156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640.50841028774721</v>
      </c>
      <c r="DN55">
        <v>21.72217630044663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85.028742523662601</v>
      </c>
      <c r="L56">
        <v>37.548577410828401</v>
      </c>
      <c r="M56">
        <v>0</v>
      </c>
      <c r="N56">
        <v>29.999573549000473</v>
      </c>
      <c r="O56">
        <v>50.381250150787551</v>
      </c>
      <c r="P56">
        <v>67.268973567727031</v>
      </c>
      <c r="Q56">
        <v>1.7655445236118708</v>
      </c>
      <c r="R56">
        <v>4.460481421274217</v>
      </c>
      <c r="S56">
        <v>2.4266030351730077</v>
      </c>
      <c r="T56">
        <v>0</v>
      </c>
      <c r="U56">
        <v>243.68420310619598</v>
      </c>
      <c r="V56">
        <v>4.6067769784172663</v>
      </c>
      <c r="W56">
        <v>7.950072312634588</v>
      </c>
      <c r="X56">
        <v>37.154305354475831</v>
      </c>
      <c r="Y56">
        <v>0</v>
      </c>
      <c r="Z56">
        <v>1.6646652</v>
      </c>
      <c r="AA56">
        <v>3.5684103143533608</v>
      </c>
      <c r="AB56">
        <v>10.036103886848441</v>
      </c>
      <c r="AC56">
        <v>7.3809582818159241</v>
      </c>
      <c r="AD56">
        <v>0</v>
      </c>
      <c r="AE56">
        <v>12.557578869470161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11.312558483228825</v>
      </c>
      <c r="AL56">
        <v>21.099650000000004</v>
      </c>
      <c r="AM56">
        <v>4.0144417889506094</v>
      </c>
      <c r="AN56">
        <v>0</v>
      </c>
      <c r="AO56">
        <v>0</v>
      </c>
      <c r="AP56">
        <v>0.13013575663412233</v>
      </c>
      <c r="AQ56">
        <v>0</v>
      </c>
      <c r="AR56">
        <v>9.5336000000000034</v>
      </c>
      <c r="AS56">
        <v>8.200800048420156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640.06680616537244</v>
      </c>
      <c r="DN56">
        <v>21.707200398137825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85.04633738049894</v>
      </c>
      <c r="L57">
        <v>37.548577410828401</v>
      </c>
      <c r="M57">
        <v>0</v>
      </c>
      <c r="N57">
        <v>29.999573549000473</v>
      </c>
      <c r="O57">
        <v>50.381250150787551</v>
      </c>
      <c r="P57">
        <v>67.268973567727031</v>
      </c>
      <c r="Q57">
        <v>1.7655445236118708</v>
      </c>
      <c r="R57">
        <v>6.9384191045255772</v>
      </c>
      <c r="S57">
        <v>2.4266030351730077</v>
      </c>
      <c r="T57">
        <v>0</v>
      </c>
      <c r="U57">
        <v>243.68420310619598</v>
      </c>
      <c r="V57">
        <v>4.6067769784172663</v>
      </c>
      <c r="W57">
        <v>7.950072312634588</v>
      </c>
      <c r="X57">
        <v>37.154305354475831</v>
      </c>
      <c r="Y57">
        <v>0</v>
      </c>
      <c r="Z57">
        <v>1.6646652</v>
      </c>
      <c r="AA57">
        <v>3.5684103143533608</v>
      </c>
      <c r="AB57">
        <v>10.036103886848441</v>
      </c>
      <c r="AC57">
        <v>7.3809582818159241</v>
      </c>
      <c r="AD57">
        <v>0</v>
      </c>
      <c r="AE57">
        <v>12.557578869470161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11.312558483228825</v>
      </c>
      <c r="AL57">
        <v>21.099650000000004</v>
      </c>
      <c r="AM57">
        <v>4.0144417889506094</v>
      </c>
      <c r="AN57">
        <v>0</v>
      </c>
      <c r="AO57">
        <v>0</v>
      </c>
      <c r="AP57">
        <v>0.13013575663412233</v>
      </c>
      <c r="AQ57">
        <v>0</v>
      </c>
      <c r="AR57">
        <v>9.5336000000000034</v>
      </c>
      <c r="AS57">
        <v>8.200800048420156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642.480485155927</v>
      </c>
      <c r="DN57">
        <v>21.789053947671096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85.055134928810631</v>
      </c>
      <c r="L58">
        <v>41.514585418225032</v>
      </c>
      <c r="M58">
        <v>0</v>
      </c>
      <c r="N58">
        <v>29.999573549000473</v>
      </c>
      <c r="O58">
        <v>50.381250150787551</v>
      </c>
      <c r="P58">
        <v>67.268973567727031</v>
      </c>
      <c r="Q58">
        <v>1.7655445236118708</v>
      </c>
      <c r="R58">
        <v>7.2132063702812887</v>
      </c>
      <c r="S58">
        <v>2.4266030351730077</v>
      </c>
      <c r="T58">
        <v>0</v>
      </c>
      <c r="U58">
        <v>243.68420310619598</v>
      </c>
      <c r="V58">
        <v>4.6067769784172663</v>
      </c>
      <c r="W58">
        <v>7.950072312634588</v>
      </c>
      <c r="X58">
        <v>37.154305354475831</v>
      </c>
      <c r="Y58">
        <v>0</v>
      </c>
      <c r="Z58">
        <v>1.6646652</v>
      </c>
      <c r="AA58">
        <v>3.5684103143533608</v>
      </c>
      <c r="AB58">
        <v>10.036103886848441</v>
      </c>
      <c r="AC58">
        <v>6.7913998310087154</v>
      </c>
      <c r="AD58">
        <v>0</v>
      </c>
      <c r="AE58">
        <v>12.557578869470161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11.312558483228825</v>
      </c>
      <c r="AL58">
        <v>21.099650000000004</v>
      </c>
      <c r="AM58">
        <v>4.0144417889506094</v>
      </c>
      <c r="AN58">
        <v>0</v>
      </c>
      <c r="AO58">
        <v>0</v>
      </c>
      <c r="AP58">
        <v>0.13013575663412233</v>
      </c>
      <c r="AQ58">
        <v>0</v>
      </c>
      <c r="AR58">
        <v>10.0944</v>
      </c>
      <c r="AS58">
        <v>8.200800048420156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646.56287652821607</v>
      </c>
      <c r="DN58">
        <v>21.927496946038733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84.177493101420865</v>
      </c>
      <c r="L59">
        <v>53.412609440414933</v>
      </c>
      <c r="M59">
        <v>0</v>
      </c>
      <c r="N59">
        <v>29.999573549000473</v>
      </c>
      <c r="O59">
        <v>50.381250150787551</v>
      </c>
      <c r="P59">
        <v>67.268973567727031</v>
      </c>
      <c r="Q59">
        <v>1.7655445236118708</v>
      </c>
      <c r="R59">
        <v>7.2132063702812887</v>
      </c>
      <c r="S59">
        <v>2.0159231060900793</v>
      </c>
      <c r="T59">
        <v>0</v>
      </c>
      <c r="U59">
        <v>243.68420310619598</v>
      </c>
      <c r="V59">
        <v>4.6067769784172663</v>
      </c>
      <c r="W59">
        <v>11.101354834610088</v>
      </c>
      <c r="X59">
        <v>37.154305354475831</v>
      </c>
      <c r="Y59">
        <v>0</v>
      </c>
      <c r="Z59">
        <v>1.6646652</v>
      </c>
      <c r="AA59">
        <v>3.5684103143533608</v>
      </c>
      <c r="AB59">
        <v>10.036103886848441</v>
      </c>
      <c r="AC59">
        <v>6.7913998310087154</v>
      </c>
      <c r="AD59">
        <v>0</v>
      </c>
      <c r="AE59">
        <v>12.557578869470161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11.312558483228825</v>
      </c>
      <c r="AL59">
        <v>21.099650000000004</v>
      </c>
      <c r="AM59">
        <v>4.0144417889506094</v>
      </c>
      <c r="AN59">
        <v>0</v>
      </c>
      <c r="AO59">
        <v>0</v>
      </c>
      <c r="AP59">
        <v>0.13013575663412233</v>
      </c>
      <c r="AQ59">
        <v>0</v>
      </c>
      <c r="AR59">
        <v>10.0944</v>
      </c>
      <c r="AS59">
        <v>8.200800048420156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659.87244907692377</v>
      </c>
      <c r="DN59">
        <v>22.378909185023826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84.168026067571617</v>
      </c>
      <c r="L60">
        <v>51.46643894288372</v>
      </c>
      <c r="M60">
        <v>0</v>
      </c>
      <c r="N60">
        <v>29.999573549000473</v>
      </c>
      <c r="O60">
        <v>50.381250150787551</v>
      </c>
      <c r="P60">
        <v>67.268973567727031</v>
      </c>
      <c r="Q60">
        <v>1.7655445236118708</v>
      </c>
      <c r="R60">
        <v>7.2132063702812887</v>
      </c>
      <c r="S60">
        <v>2.0159231060900793</v>
      </c>
      <c r="T60">
        <v>0</v>
      </c>
      <c r="U60">
        <v>243.68420310619598</v>
      </c>
      <c r="V60">
        <v>4.6067769784172663</v>
      </c>
      <c r="W60">
        <v>11.101354834610088</v>
      </c>
      <c r="X60">
        <v>37.154305354475831</v>
      </c>
      <c r="Y60">
        <v>0</v>
      </c>
      <c r="Z60">
        <v>1.6646652</v>
      </c>
      <c r="AA60">
        <v>3.5684103143533608</v>
      </c>
      <c r="AB60">
        <v>10.036103886848441</v>
      </c>
      <c r="AC60">
        <v>6.7913998310087154</v>
      </c>
      <c r="AD60">
        <v>0</v>
      </c>
      <c r="AE60">
        <v>12.557578869470161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11.312558483228825</v>
      </c>
      <c r="AL60">
        <v>21.099650000000004</v>
      </c>
      <c r="AM60">
        <v>4.0144417889506094</v>
      </c>
      <c r="AN60">
        <v>0</v>
      </c>
      <c r="AO60">
        <v>0</v>
      </c>
      <c r="AP60">
        <v>0.13013575663412233</v>
      </c>
      <c r="AQ60">
        <v>0</v>
      </c>
      <c r="AR60">
        <v>9.5336000000000034</v>
      </c>
      <c r="AS60">
        <v>8.200800048420156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657.43855059435452</v>
      </c>
      <c r="DN60">
        <v>22.296370136212655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102.31297581482772</v>
      </c>
      <c r="L61">
        <v>46.044986110134268</v>
      </c>
      <c r="M61">
        <v>0</v>
      </c>
      <c r="N61">
        <v>29.999573549000473</v>
      </c>
      <c r="O61">
        <v>50.381250150787551</v>
      </c>
      <c r="P61">
        <v>67.268973567727031</v>
      </c>
      <c r="Q61">
        <v>4.1375949260382585</v>
      </c>
      <c r="R61">
        <v>10.767584892805955</v>
      </c>
      <c r="S61">
        <v>5.1770477406463344</v>
      </c>
      <c r="T61">
        <v>0</v>
      </c>
      <c r="U61">
        <v>243.68420310619598</v>
      </c>
      <c r="V61">
        <v>4.6067769784172663</v>
      </c>
      <c r="W61">
        <v>11.101354834610088</v>
      </c>
      <c r="X61">
        <v>37.154305354475831</v>
      </c>
      <c r="Y61">
        <v>0</v>
      </c>
      <c r="Z61">
        <v>1.6646652</v>
      </c>
      <c r="AA61">
        <v>3.5684103143533608</v>
      </c>
      <c r="AB61">
        <v>10.036103886848441</v>
      </c>
      <c r="AC61">
        <v>6.7913998310087154</v>
      </c>
      <c r="AD61">
        <v>0</v>
      </c>
      <c r="AE61">
        <v>12.557578869470161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11.312558483228825</v>
      </c>
      <c r="AL61">
        <v>21.099650000000004</v>
      </c>
      <c r="AM61">
        <v>4.0144417889506094</v>
      </c>
      <c r="AN61">
        <v>0</v>
      </c>
      <c r="AO61">
        <v>0</v>
      </c>
      <c r="AP61">
        <v>0.45547514821942825</v>
      </c>
      <c r="AQ61">
        <v>0</v>
      </c>
      <c r="AR61">
        <v>9.5336000000000034</v>
      </c>
      <c r="AS61">
        <v>8.439990050841164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679.08086835795882</v>
      </c>
      <c r="DN61">
        <v>23.029632240628498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135.41901214635178</v>
      </c>
      <c r="L62">
        <v>49.584069318716892</v>
      </c>
      <c r="M62">
        <v>0</v>
      </c>
      <c r="N62">
        <v>29.999573549000473</v>
      </c>
      <c r="O62">
        <v>50.381250150787551</v>
      </c>
      <c r="P62">
        <v>67.268973567727031</v>
      </c>
      <c r="Q62">
        <v>4.1375949260382585</v>
      </c>
      <c r="R62">
        <v>10.767584892805955</v>
      </c>
      <c r="S62">
        <v>5.1770477406463344</v>
      </c>
      <c r="T62">
        <v>0</v>
      </c>
      <c r="U62">
        <v>243.68420310619598</v>
      </c>
      <c r="V62">
        <v>4.6067769784172663</v>
      </c>
      <c r="W62">
        <v>11.101354834610088</v>
      </c>
      <c r="X62">
        <v>37.154305354475831</v>
      </c>
      <c r="Y62">
        <v>0</v>
      </c>
      <c r="Z62">
        <v>1.6646652</v>
      </c>
      <c r="AA62">
        <v>3.5684103143533608</v>
      </c>
      <c r="AB62">
        <v>10.036103886848441</v>
      </c>
      <c r="AC62">
        <v>6.7913998310087154</v>
      </c>
      <c r="AD62">
        <v>0</v>
      </c>
      <c r="AE62">
        <v>12.557578869470161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11.312558483228825</v>
      </c>
      <c r="AL62">
        <v>21.099650000000004</v>
      </c>
      <c r="AM62">
        <v>4.0144417889506094</v>
      </c>
      <c r="AN62">
        <v>0</v>
      </c>
      <c r="AO62">
        <v>0</v>
      </c>
      <c r="AP62">
        <v>0.45547514821942825</v>
      </c>
      <c r="AQ62">
        <v>0</v>
      </c>
      <c r="AR62">
        <v>9.5336000000000034</v>
      </c>
      <c r="AS62">
        <v>8.439990050841164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714.52402805014299</v>
      </c>
      <c r="DN62">
        <v>24.231592088551071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162.77732762471612</v>
      </c>
      <c r="L63">
        <v>56.606497558496379</v>
      </c>
      <c r="M63">
        <v>0</v>
      </c>
      <c r="N63">
        <v>29.999573549000473</v>
      </c>
      <c r="O63">
        <v>50.381250150787551</v>
      </c>
      <c r="P63">
        <v>67.268973567727031</v>
      </c>
      <c r="Q63">
        <v>4.1375949260382585</v>
      </c>
      <c r="R63">
        <v>10.767584892805955</v>
      </c>
      <c r="S63">
        <v>5.1770477406463344</v>
      </c>
      <c r="T63">
        <v>0</v>
      </c>
      <c r="U63">
        <v>243.68420310619598</v>
      </c>
      <c r="V63">
        <v>4.6067769784172663</v>
      </c>
      <c r="W63">
        <v>11.101354834610088</v>
      </c>
      <c r="X63">
        <v>37.154305354475831</v>
      </c>
      <c r="Y63">
        <v>0</v>
      </c>
      <c r="Z63">
        <v>1.6646652</v>
      </c>
      <c r="AA63">
        <v>3.5684103143533608</v>
      </c>
      <c r="AB63">
        <v>10.036103886848441</v>
      </c>
      <c r="AC63">
        <v>6.7913998310087154</v>
      </c>
      <c r="AD63">
        <v>0</v>
      </c>
      <c r="AE63">
        <v>12.557578869470161</v>
      </c>
      <c r="AF63">
        <v>0</v>
      </c>
      <c r="AG63">
        <v>0</v>
      </c>
      <c r="AH63">
        <v>0</v>
      </c>
      <c r="AI63">
        <v>0.9052400096565425</v>
      </c>
      <c r="AJ63">
        <v>0</v>
      </c>
      <c r="AK63">
        <v>11.312558483228825</v>
      </c>
      <c r="AL63">
        <v>21.099650000000004</v>
      </c>
      <c r="AM63">
        <v>4.0144417889506094</v>
      </c>
      <c r="AN63">
        <v>0</v>
      </c>
      <c r="AO63">
        <v>0</v>
      </c>
      <c r="AP63">
        <v>0.45547514821942825</v>
      </c>
      <c r="AQ63">
        <v>0</v>
      </c>
      <c r="AR63">
        <v>9.5336000000000034</v>
      </c>
      <c r="AS63">
        <v>8.439990050841164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748.65263140451884</v>
      </c>
      <c r="DN63">
        <v>25.388972461975673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162.77732762471612</v>
      </c>
      <c r="L64">
        <v>65.229915284634316</v>
      </c>
      <c r="M64">
        <v>0</v>
      </c>
      <c r="N64">
        <v>29.999573549000473</v>
      </c>
      <c r="O64">
        <v>50.381250150787551</v>
      </c>
      <c r="P64">
        <v>67.268973567727031</v>
      </c>
      <c r="Q64">
        <v>4.1375949260382585</v>
      </c>
      <c r="R64">
        <v>10.767584892805955</v>
      </c>
      <c r="S64">
        <v>5.1770477406463344</v>
      </c>
      <c r="T64">
        <v>0</v>
      </c>
      <c r="U64">
        <v>243.68420310619598</v>
      </c>
      <c r="V64">
        <v>4.6067769784172663</v>
      </c>
      <c r="W64">
        <v>11.101354834610088</v>
      </c>
      <c r="X64">
        <v>37.154305354475831</v>
      </c>
      <c r="Y64">
        <v>0</v>
      </c>
      <c r="Z64">
        <v>1.6646652</v>
      </c>
      <c r="AA64">
        <v>3.5684103143533608</v>
      </c>
      <c r="AB64">
        <v>10.036103886848441</v>
      </c>
      <c r="AC64">
        <v>6.7913998310087154</v>
      </c>
      <c r="AD64">
        <v>2.3149499201879014</v>
      </c>
      <c r="AE64">
        <v>12.557578869470161</v>
      </c>
      <c r="AF64">
        <v>0</v>
      </c>
      <c r="AG64">
        <v>0</v>
      </c>
      <c r="AH64">
        <v>0</v>
      </c>
      <c r="AI64">
        <v>0.9052400096565425</v>
      </c>
      <c r="AJ64">
        <v>0</v>
      </c>
      <c r="AK64">
        <v>11.312558483228825</v>
      </c>
      <c r="AL64">
        <v>21.099650000000004</v>
      </c>
      <c r="AM64">
        <v>4.0144417889506094</v>
      </c>
      <c r="AN64">
        <v>0</v>
      </c>
      <c r="AO64">
        <v>0</v>
      </c>
      <c r="AP64">
        <v>0.45547514821942825</v>
      </c>
      <c r="AQ64">
        <v>0</v>
      </c>
      <c r="AR64">
        <v>9.5336000000000034</v>
      </c>
      <c r="AS64">
        <v>8.439990050841164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759.23222056681266</v>
      </c>
      <c r="DN64">
        <v>25.747750946007567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165.03322388592241</v>
      </c>
      <c r="L65">
        <v>65.229915284634316</v>
      </c>
      <c r="M65">
        <v>0</v>
      </c>
      <c r="N65">
        <v>29.999573549000473</v>
      </c>
      <c r="O65">
        <v>50.381250150787551</v>
      </c>
      <c r="P65">
        <v>67.268973567727031</v>
      </c>
      <c r="Q65">
        <v>5.2200000503011301</v>
      </c>
      <c r="R65">
        <v>10.767584892805955</v>
      </c>
      <c r="S65">
        <v>6.6656601527682975</v>
      </c>
      <c r="T65">
        <v>0</v>
      </c>
      <c r="U65">
        <v>243.68420310619598</v>
      </c>
      <c r="V65">
        <v>4.6067769784172663</v>
      </c>
      <c r="W65">
        <v>11.101354834610088</v>
      </c>
      <c r="X65">
        <v>37.154305354475831</v>
      </c>
      <c r="Y65">
        <v>0</v>
      </c>
      <c r="Z65">
        <v>1.6646652</v>
      </c>
      <c r="AA65">
        <v>3.5684103143533608</v>
      </c>
      <c r="AB65">
        <v>10.036103886848441</v>
      </c>
      <c r="AC65">
        <v>6.7913998310087154</v>
      </c>
      <c r="AD65">
        <v>4.6299000822306473</v>
      </c>
      <c r="AE65">
        <v>12.557578869470161</v>
      </c>
      <c r="AF65">
        <v>0</v>
      </c>
      <c r="AG65">
        <v>0</v>
      </c>
      <c r="AH65">
        <v>4.9283461409999996</v>
      </c>
      <c r="AI65">
        <v>0.9052400096565425</v>
      </c>
      <c r="AJ65">
        <v>0</v>
      </c>
      <c r="AK65">
        <v>11.312558483228825</v>
      </c>
      <c r="AL65">
        <v>21.099650000000004</v>
      </c>
      <c r="AM65">
        <v>4.0144417889506094</v>
      </c>
      <c r="AN65">
        <v>0</v>
      </c>
      <c r="AO65">
        <v>0</v>
      </c>
      <c r="AP65">
        <v>2.4075114977312628</v>
      </c>
      <c r="AQ65">
        <v>0</v>
      </c>
      <c r="AR65">
        <v>9.5336000000000034</v>
      </c>
      <c r="AS65">
        <v>8.439990050841164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772.79474138305488</v>
      </c>
      <c r="DN65">
        <v>26.207476579910871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165.03322388592241</v>
      </c>
      <c r="L66">
        <v>65.229915284634316</v>
      </c>
      <c r="M66">
        <v>0</v>
      </c>
      <c r="N66">
        <v>29.999573549000473</v>
      </c>
      <c r="O66">
        <v>50.381250150787551</v>
      </c>
      <c r="P66">
        <v>67.268973567727031</v>
      </c>
      <c r="Q66">
        <v>5.2200000503011301</v>
      </c>
      <c r="R66">
        <v>10.767584892805955</v>
      </c>
      <c r="S66">
        <v>6.7052179412766755</v>
      </c>
      <c r="T66">
        <v>0</v>
      </c>
      <c r="U66">
        <v>243.68420310619598</v>
      </c>
      <c r="V66">
        <v>4.6067769784172663</v>
      </c>
      <c r="W66">
        <v>11.101354834610088</v>
      </c>
      <c r="X66">
        <v>37.154305354475831</v>
      </c>
      <c r="Y66">
        <v>0</v>
      </c>
      <c r="Z66">
        <v>1.6646652</v>
      </c>
      <c r="AA66">
        <v>3.5684103143533608</v>
      </c>
      <c r="AB66">
        <v>10.036103886848441</v>
      </c>
      <c r="AC66">
        <v>6.7913998310087154</v>
      </c>
      <c r="AD66">
        <v>4.6299000822306473</v>
      </c>
      <c r="AE66">
        <v>12.557578869470161</v>
      </c>
      <c r="AF66">
        <v>0</v>
      </c>
      <c r="AG66">
        <v>0</v>
      </c>
      <c r="AH66">
        <v>4.9283461409999996</v>
      </c>
      <c r="AI66">
        <v>0.9052400096565425</v>
      </c>
      <c r="AJ66">
        <v>0</v>
      </c>
      <c r="AK66">
        <v>11.312558483228825</v>
      </c>
      <c r="AL66">
        <v>21.099650000000004</v>
      </c>
      <c r="AM66">
        <v>4.0144417889506094</v>
      </c>
      <c r="AN66">
        <v>0</v>
      </c>
      <c r="AO66">
        <v>0</v>
      </c>
      <c r="AP66">
        <v>2.4075114977312628</v>
      </c>
      <c r="AQ66">
        <v>0</v>
      </c>
      <c r="AR66">
        <v>9.5336000000000034</v>
      </c>
      <c r="AS66">
        <v>8.439990050841164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772.83301014207746</v>
      </c>
      <c r="DN66">
        <v>26.208765609396618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165.03322388592241</v>
      </c>
      <c r="L67">
        <v>65.229915284634316</v>
      </c>
      <c r="M67">
        <v>0</v>
      </c>
      <c r="N67">
        <v>29.999573549000473</v>
      </c>
      <c r="O67">
        <v>50.381250150787551</v>
      </c>
      <c r="P67">
        <v>67.268973567727031</v>
      </c>
      <c r="Q67">
        <v>5.2200000503011301</v>
      </c>
      <c r="R67">
        <v>10.767584892805955</v>
      </c>
      <c r="S67">
        <v>6.7052179412766755</v>
      </c>
      <c r="T67">
        <v>0</v>
      </c>
      <c r="U67">
        <v>243.68420310619598</v>
      </c>
      <c r="V67">
        <v>4.6067769784172663</v>
      </c>
      <c r="W67">
        <v>11.101354834610088</v>
      </c>
      <c r="X67">
        <v>37.154305354475831</v>
      </c>
      <c r="Y67">
        <v>0</v>
      </c>
      <c r="Z67">
        <v>1.6646652</v>
      </c>
      <c r="AA67">
        <v>3.5515554748118809</v>
      </c>
      <c r="AB67">
        <v>10.036103886848441</v>
      </c>
      <c r="AC67">
        <v>6.7913998310087154</v>
      </c>
      <c r="AD67">
        <v>4.6299000822306473</v>
      </c>
      <c r="AE67">
        <v>12.557578869470161</v>
      </c>
      <c r="AF67">
        <v>0</v>
      </c>
      <c r="AG67">
        <v>0</v>
      </c>
      <c r="AH67">
        <v>9.8566922819999991</v>
      </c>
      <c r="AI67">
        <v>0.9052400096565425</v>
      </c>
      <c r="AJ67">
        <v>0</v>
      </c>
      <c r="AK67">
        <v>11.312558483228825</v>
      </c>
      <c r="AL67">
        <v>21.099650000000004</v>
      </c>
      <c r="AM67">
        <v>4.0144417889506094</v>
      </c>
      <c r="AN67">
        <v>0</v>
      </c>
      <c r="AO67">
        <v>0</v>
      </c>
      <c r="AP67">
        <v>2.4400454368897941</v>
      </c>
      <c r="AQ67">
        <v>0</v>
      </c>
      <c r="AR67">
        <v>9.5336000000000034</v>
      </c>
      <c r="AS67">
        <v>8.439990050841164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777.61486982301631</v>
      </c>
      <c r="DN67">
        <v>26.37093116907489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165.03322388592241</v>
      </c>
      <c r="L68">
        <v>65.229915284634316</v>
      </c>
      <c r="M68">
        <v>0</v>
      </c>
      <c r="N68">
        <v>29.999573549000473</v>
      </c>
      <c r="O68">
        <v>50.381250150787551</v>
      </c>
      <c r="P68">
        <v>67.268973567727031</v>
      </c>
      <c r="Q68">
        <v>5.2200000503011301</v>
      </c>
      <c r="R68">
        <v>10.767584892805955</v>
      </c>
      <c r="S68">
        <v>6.7052179412766755</v>
      </c>
      <c r="T68">
        <v>0</v>
      </c>
      <c r="U68">
        <v>243.68420310619598</v>
      </c>
      <c r="V68">
        <v>4.6067769784172663</v>
      </c>
      <c r="W68">
        <v>11.101354834610088</v>
      </c>
      <c r="X68">
        <v>37.154305354475831</v>
      </c>
      <c r="Y68">
        <v>0</v>
      </c>
      <c r="Z68">
        <v>1.6646652</v>
      </c>
      <c r="AA68">
        <v>3.5515554748118809</v>
      </c>
      <c r="AB68">
        <v>10.036103886848441</v>
      </c>
      <c r="AC68">
        <v>6.7913998310087154</v>
      </c>
      <c r="AD68">
        <v>4.6299000822306473</v>
      </c>
      <c r="AE68">
        <v>12.557578869470161</v>
      </c>
      <c r="AF68">
        <v>0</v>
      </c>
      <c r="AG68">
        <v>0</v>
      </c>
      <c r="AH68">
        <v>9.8566922819999991</v>
      </c>
      <c r="AI68">
        <v>0.9052400096565425</v>
      </c>
      <c r="AJ68">
        <v>0</v>
      </c>
      <c r="AK68">
        <v>11.312558483228825</v>
      </c>
      <c r="AL68">
        <v>21.099650000000004</v>
      </c>
      <c r="AM68">
        <v>4.0144417889506094</v>
      </c>
      <c r="AN68">
        <v>0</v>
      </c>
      <c r="AO68">
        <v>0</v>
      </c>
      <c r="AP68">
        <v>2.4400454368897941</v>
      </c>
      <c r="AQ68">
        <v>0</v>
      </c>
      <c r="AR68">
        <v>9.5336000000000034</v>
      </c>
      <c r="AS68">
        <v>8.439990050841164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777.61486982301631</v>
      </c>
      <c r="DN68">
        <v>26.37093116907489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165.03322388592241</v>
      </c>
      <c r="L69">
        <v>65.229915284634316</v>
      </c>
      <c r="M69">
        <v>0</v>
      </c>
      <c r="N69">
        <v>29.999573549000473</v>
      </c>
      <c r="O69">
        <v>50.381250150787551</v>
      </c>
      <c r="P69">
        <v>67.268973567727031</v>
      </c>
      <c r="Q69">
        <v>5.2200000503011301</v>
      </c>
      <c r="R69">
        <v>10.767584892805955</v>
      </c>
      <c r="S69">
        <v>6.7052179412766755</v>
      </c>
      <c r="T69">
        <v>0</v>
      </c>
      <c r="U69">
        <v>243.68420310619598</v>
      </c>
      <c r="V69">
        <v>4.6067769784172663</v>
      </c>
      <c r="W69">
        <v>11.101354834610088</v>
      </c>
      <c r="X69">
        <v>37.154305354475831</v>
      </c>
      <c r="Y69">
        <v>0</v>
      </c>
      <c r="Z69">
        <v>3.3293304000000008</v>
      </c>
      <c r="AA69">
        <v>3.5515554748118809</v>
      </c>
      <c r="AB69">
        <v>10.036103886848441</v>
      </c>
      <c r="AC69">
        <v>6.7913998310087154</v>
      </c>
      <c r="AD69">
        <v>4.6299000822306473</v>
      </c>
      <c r="AE69">
        <v>12.557578869470161</v>
      </c>
      <c r="AF69">
        <v>0</v>
      </c>
      <c r="AG69">
        <v>0</v>
      </c>
      <c r="AH69">
        <v>18.259522415099998</v>
      </c>
      <c r="AI69">
        <v>0.9052400096565425</v>
      </c>
      <c r="AJ69">
        <v>0</v>
      </c>
      <c r="AK69">
        <v>11.312558483228825</v>
      </c>
      <c r="AL69">
        <v>21.099650000000004</v>
      </c>
      <c r="AM69">
        <v>4.0144417889506094</v>
      </c>
      <c r="AN69">
        <v>0</v>
      </c>
      <c r="AO69">
        <v>0</v>
      </c>
      <c r="AP69">
        <v>2.4400454368897941</v>
      </c>
      <c r="AQ69">
        <v>0</v>
      </c>
      <c r="AR69">
        <v>9.5336000000000034</v>
      </c>
      <c r="AS69">
        <v>8.439990050841164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787.35215147831639</v>
      </c>
      <c r="DN69">
        <v>26.701144846874893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165.03322388592241</v>
      </c>
      <c r="L70">
        <v>65.229915284634316</v>
      </c>
      <c r="M70">
        <v>0</v>
      </c>
      <c r="N70">
        <v>29.999573549000473</v>
      </c>
      <c r="O70">
        <v>50.381250150787551</v>
      </c>
      <c r="P70">
        <v>67.268973567727031</v>
      </c>
      <c r="Q70">
        <v>5.2200000503011301</v>
      </c>
      <c r="R70">
        <v>10.767584892805955</v>
      </c>
      <c r="S70">
        <v>6.7052179412766755</v>
      </c>
      <c r="T70">
        <v>0</v>
      </c>
      <c r="U70">
        <v>243.68420310619598</v>
      </c>
      <c r="V70">
        <v>4.6067769784172663</v>
      </c>
      <c r="W70">
        <v>11.101354834610088</v>
      </c>
      <c r="X70">
        <v>37.154305354475831</v>
      </c>
      <c r="Y70">
        <v>0</v>
      </c>
      <c r="Z70">
        <v>3.3293304000000008</v>
      </c>
      <c r="AA70">
        <v>3.5515554748118809</v>
      </c>
      <c r="AB70">
        <v>10.036103886848441</v>
      </c>
      <c r="AC70">
        <v>6.7913998310087154</v>
      </c>
      <c r="AD70">
        <v>4.6299000822306473</v>
      </c>
      <c r="AE70">
        <v>12.557578869470161</v>
      </c>
      <c r="AF70">
        <v>0</v>
      </c>
      <c r="AG70">
        <v>0</v>
      </c>
      <c r="AH70">
        <v>24.3460298868</v>
      </c>
      <c r="AI70">
        <v>0.9052400096565425</v>
      </c>
      <c r="AJ70">
        <v>0</v>
      </c>
      <c r="AK70">
        <v>11.312558483228825</v>
      </c>
      <c r="AL70">
        <v>21.099650000000004</v>
      </c>
      <c r="AM70">
        <v>4.0144417889506094</v>
      </c>
      <c r="AN70">
        <v>0</v>
      </c>
      <c r="AO70">
        <v>0</v>
      </c>
      <c r="AP70">
        <v>2.4400454368897941</v>
      </c>
      <c r="AQ70">
        <v>0</v>
      </c>
      <c r="AR70">
        <v>9.5336000000000034</v>
      </c>
      <c r="AS70">
        <v>8.439990050841164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793.23902149121636</v>
      </c>
      <c r="DN70">
        <v>26.900782305674891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162.77732762471612</v>
      </c>
      <c r="L71">
        <v>61.413267138796222</v>
      </c>
      <c r="M71">
        <v>0</v>
      </c>
      <c r="N71">
        <v>29.999573549000473</v>
      </c>
      <c r="O71">
        <v>50.381250150787551</v>
      </c>
      <c r="P71">
        <v>67.268973567727031</v>
      </c>
      <c r="Q71">
        <v>3.6345836228539192</v>
      </c>
      <c r="R71">
        <v>10.767584892805955</v>
      </c>
      <c r="S71">
        <v>4.8627715849536344</v>
      </c>
      <c r="T71">
        <v>0</v>
      </c>
      <c r="U71">
        <v>243.68420310619598</v>
      </c>
      <c r="V71">
        <v>4.6067769784172663</v>
      </c>
      <c r="W71">
        <v>11.101354834610088</v>
      </c>
      <c r="X71">
        <v>37.154305354475831</v>
      </c>
      <c r="Y71">
        <v>0</v>
      </c>
      <c r="Z71">
        <v>3.3293304000000008</v>
      </c>
      <c r="AA71">
        <v>7.1231762347921901</v>
      </c>
      <c r="AB71">
        <v>10.036103886848441</v>
      </c>
      <c r="AC71">
        <v>6.7913998310087154</v>
      </c>
      <c r="AD71">
        <v>4.6299000822306473</v>
      </c>
      <c r="AE71">
        <v>12.557578869470161</v>
      </c>
      <c r="AF71">
        <v>0</v>
      </c>
      <c r="AG71">
        <v>0</v>
      </c>
      <c r="AH71">
        <v>24.3460298868</v>
      </c>
      <c r="AI71">
        <v>0.9052400096565425</v>
      </c>
      <c r="AJ71">
        <v>0</v>
      </c>
      <c r="AK71">
        <v>11.312558483228825</v>
      </c>
      <c r="AL71">
        <v>21.099650000000004</v>
      </c>
      <c r="AM71">
        <v>4.0144417889506094</v>
      </c>
      <c r="AN71">
        <v>0</v>
      </c>
      <c r="AO71">
        <v>0</v>
      </c>
      <c r="AP71">
        <v>0.91095029643885639</v>
      </c>
      <c r="AQ71">
        <v>0</v>
      </c>
      <c r="AR71">
        <v>10.0944</v>
      </c>
      <c r="AS71">
        <v>8.439990050841164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786.56777878248545</v>
      </c>
      <c r="DN71">
        <v>26.674943443120615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162.77732762471612</v>
      </c>
      <c r="L72">
        <v>61.413267138796222</v>
      </c>
      <c r="M72">
        <v>0</v>
      </c>
      <c r="N72">
        <v>29.999573549000473</v>
      </c>
      <c r="O72">
        <v>50.381250150787551</v>
      </c>
      <c r="P72">
        <v>67.268973567727031</v>
      </c>
      <c r="Q72">
        <v>3.6345836228539192</v>
      </c>
      <c r="R72">
        <v>10.767584892805955</v>
      </c>
      <c r="S72">
        <v>4.6751185994882984</v>
      </c>
      <c r="T72">
        <v>0</v>
      </c>
      <c r="U72">
        <v>243.68420310619598</v>
      </c>
      <c r="V72">
        <v>4.6067769784172663</v>
      </c>
      <c r="W72">
        <v>11.101354834610088</v>
      </c>
      <c r="X72">
        <v>37.154305354475831</v>
      </c>
      <c r="Y72">
        <v>0</v>
      </c>
      <c r="Z72">
        <v>3.3293304000000008</v>
      </c>
      <c r="AA72">
        <v>7.1231762347921901</v>
      </c>
      <c r="AB72">
        <v>10.036103886848441</v>
      </c>
      <c r="AC72">
        <v>6.7913998310087154</v>
      </c>
      <c r="AD72">
        <v>4.6299000822306473</v>
      </c>
      <c r="AE72">
        <v>12.557578869470161</v>
      </c>
      <c r="AF72">
        <v>0</v>
      </c>
      <c r="AG72">
        <v>0</v>
      </c>
      <c r="AH72">
        <v>24.3460298868</v>
      </c>
      <c r="AI72">
        <v>0.9052400096565425</v>
      </c>
      <c r="AJ72">
        <v>0</v>
      </c>
      <c r="AK72">
        <v>11.312558483228825</v>
      </c>
      <c r="AL72">
        <v>21.099650000000004</v>
      </c>
      <c r="AM72">
        <v>4.0144417889506094</v>
      </c>
      <c r="AN72">
        <v>0</v>
      </c>
      <c r="AO72">
        <v>0</v>
      </c>
      <c r="AP72">
        <v>0.2602715132682446</v>
      </c>
      <c r="AQ72">
        <v>0</v>
      </c>
      <c r="AR72">
        <v>10.0944</v>
      </c>
      <c r="AS72">
        <v>8.439990050841164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785.7569425838243</v>
      </c>
      <c r="DN72">
        <v>26.647447873145833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162.77732762471612</v>
      </c>
      <c r="L73">
        <v>61.413267138796222</v>
      </c>
      <c r="M73">
        <v>0</v>
      </c>
      <c r="N73">
        <v>29.999573549000473</v>
      </c>
      <c r="O73">
        <v>50.381250150787551</v>
      </c>
      <c r="P73">
        <v>67.268973567727031</v>
      </c>
      <c r="Q73">
        <v>3.6345836228539192</v>
      </c>
      <c r="R73">
        <v>10.767584892805955</v>
      </c>
      <c r="S73">
        <v>4.6751185994882984</v>
      </c>
      <c r="T73">
        <v>0</v>
      </c>
      <c r="U73">
        <v>243.68420310619598</v>
      </c>
      <c r="V73">
        <v>4.6067769784172663</v>
      </c>
      <c r="W73">
        <v>11.101354834610088</v>
      </c>
      <c r="X73">
        <v>37.154305354475831</v>
      </c>
      <c r="Y73">
        <v>0</v>
      </c>
      <c r="Z73">
        <v>3.3293304000000008</v>
      </c>
      <c r="AA73">
        <v>7.1231762347921901</v>
      </c>
      <c r="AB73">
        <v>10.036103886848441</v>
      </c>
      <c r="AC73">
        <v>6.7913998310087154</v>
      </c>
      <c r="AD73">
        <v>4.6299000822306473</v>
      </c>
      <c r="AE73">
        <v>12.557578869470161</v>
      </c>
      <c r="AF73">
        <v>0</v>
      </c>
      <c r="AG73">
        <v>0</v>
      </c>
      <c r="AH73">
        <v>24.3460298868</v>
      </c>
      <c r="AI73">
        <v>0.9052400096565425</v>
      </c>
      <c r="AJ73">
        <v>0</v>
      </c>
      <c r="AK73">
        <v>11.312558483228825</v>
      </c>
      <c r="AL73">
        <v>21.099650000000004</v>
      </c>
      <c r="AM73">
        <v>4.0144417889506094</v>
      </c>
      <c r="AN73">
        <v>0</v>
      </c>
      <c r="AO73">
        <v>0</v>
      </c>
      <c r="AP73">
        <v>0.13013575663412233</v>
      </c>
      <c r="AQ73">
        <v>0</v>
      </c>
      <c r="AR73">
        <v>9.5336000000000034</v>
      </c>
      <c r="AS73">
        <v>8.200800048420156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784.85733214229981</v>
      </c>
      <c r="DN73">
        <v>26.616932555615254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162.77732762471612</v>
      </c>
      <c r="L74">
        <v>61.413267138796222</v>
      </c>
      <c r="M74">
        <v>0</v>
      </c>
      <c r="N74">
        <v>29.999573549000473</v>
      </c>
      <c r="O74">
        <v>50.381250150787551</v>
      </c>
      <c r="P74">
        <v>67.268973567727031</v>
      </c>
      <c r="Q74">
        <v>3.6345836228539192</v>
      </c>
      <c r="R74">
        <v>10.767584892805955</v>
      </c>
      <c r="S74">
        <v>4.6751185994882984</v>
      </c>
      <c r="T74">
        <v>0</v>
      </c>
      <c r="U74">
        <v>243.68420310619598</v>
      </c>
      <c r="V74">
        <v>4.6067769784172663</v>
      </c>
      <c r="W74">
        <v>11.101354834610088</v>
      </c>
      <c r="X74">
        <v>37.154305354475831</v>
      </c>
      <c r="Y74">
        <v>0</v>
      </c>
      <c r="Z74">
        <v>3.3293304000000008</v>
      </c>
      <c r="AA74">
        <v>5.4176269954757483</v>
      </c>
      <c r="AB74">
        <v>10.036103886848441</v>
      </c>
      <c r="AC74">
        <v>6.7913998310087154</v>
      </c>
      <c r="AD74">
        <v>4.0260001451129055</v>
      </c>
      <c r="AE74">
        <v>12.557578869470161</v>
      </c>
      <c r="AF74">
        <v>0</v>
      </c>
      <c r="AG74">
        <v>0</v>
      </c>
      <c r="AH74">
        <v>24.3460298868</v>
      </c>
      <c r="AI74">
        <v>0.9052400096565425</v>
      </c>
      <c r="AJ74">
        <v>0</v>
      </c>
      <c r="AK74">
        <v>11.312558483228825</v>
      </c>
      <c r="AL74">
        <v>21.099650000000004</v>
      </c>
      <c r="AM74">
        <v>4.0144417889506094</v>
      </c>
      <c r="AN74">
        <v>0</v>
      </c>
      <c r="AO74">
        <v>0</v>
      </c>
      <c r="AP74">
        <v>0.13013575663412233</v>
      </c>
      <c r="AQ74">
        <v>0</v>
      </c>
      <c r="AR74">
        <v>9.5336000000000034</v>
      </c>
      <c r="AS74">
        <v>8.200800048420156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782.62367156137259</v>
      </c>
      <c r="DN74">
        <v>26.541143960108382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145.66617480860691</v>
      </c>
      <c r="L75">
        <v>65.229915284634316</v>
      </c>
      <c r="M75">
        <v>0</v>
      </c>
      <c r="N75">
        <v>29.999573549000473</v>
      </c>
      <c r="O75">
        <v>50.381250150787551</v>
      </c>
      <c r="P75">
        <v>67.268973567727031</v>
      </c>
      <c r="Q75">
        <v>5.2200000503011301</v>
      </c>
      <c r="R75">
        <v>10.767584892805955</v>
      </c>
      <c r="S75">
        <v>6.7052179412766755</v>
      </c>
      <c r="T75">
        <v>0</v>
      </c>
      <c r="U75">
        <v>243.68420310619598</v>
      </c>
      <c r="V75">
        <v>4.6067769784172663</v>
      </c>
      <c r="W75">
        <v>11.101354834610088</v>
      </c>
      <c r="X75">
        <v>37.154305354475831</v>
      </c>
      <c r="Y75">
        <v>0</v>
      </c>
      <c r="Z75">
        <v>2.2351999999999999</v>
      </c>
      <c r="AA75">
        <v>1.9262673761691553</v>
      </c>
      <c r="AB75">
        <v>5.7561998561632732</v>
      </c>
      <c r="AC75">
        <v>1.9403999517167752</v>
      </c>
      <c r="AD75">
        <v>2.3485000241854843</v>
      </c>
      <c r="AE75">
        <v>12.557578869470161</v>
      </c>
      <c r="AF75">
        <v>0</v>
      </c>
      <c r="AG75">
        <v>0</v>
      </c>
      <c r="AH75">
        <v>17.7420461076</v>
      </c>
      <c r="AI75">
        <v>1.6164998792932208</v>
      </c>
      <c r="AJ75">
        <v>0</v>
      </c>
      <c r="AK75">
        <v>11.312558483228825</v>
      </c>
      <c r="AL75">
        <v>21.247200000000007</v>
      </c>
      <c r="AM75">
        <v>4.0144417889506094</v>
      </c>
      <c r="AN75">
        <v>0</v>
      </c>
      <c r="AO75">
        <v>0</v>
      </c>
      <c r="AP75">
        <v>0.13013575663412233</v>
      </c>
      <c r="AQ75">
        <v>0</v>
      </c>
      <c r="AR75">
        <v>9.5336000000000034</v>
      </c>
      <c r="AS75">
        <v>8.200800048420156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752.81696041365763</v>
      </c>
      <c r="DN75">
        <v>25.529798247013193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128.17957632543494</v>
      </c>
      <c r="L76">
        <v>65.229915284634316</v>
      </c>
      <c r="M76">
        <v>0</v>
      </c>
      <c r="N76">
        <v>29.999573549000473</v>
      </c>
      <c r="O76">
        <v>50.381250150787551</v>
      </c>
      <c r="P76">
        <v>67.268973567727031</v>
      </c>
      <c r="Q76">
        <v>5.2200000503011301</v>
      </c>
      <c r="R76">
        <v>10.767584892805955</v>
      </c>
      <c r="S76">
        <v>6.7052179412766755</v>
      </c>
      <c r="T76">
        <v>0</v>
      </c>
      <c r="U76">
        <v>243.68420310619598</v>
      </c>
      <c r="V76">
        <v>4.6067769784172663</v>
      </c>
      <c r="W76">
        <v>11.101354834610088</v>
      </c>
      <c r="X76">
        <v>37.154305354475831</v>
      </c>
      <c r="Y76">
        <v>0</v>
      </c>
      <c r="Z76">
        <v>2.2351999999999999</v>
      </c>
      <c r="AA76">
        <v>5.4176269954757483</v>
      </c>
      <c r="AB76">
        <v>10.036103886848441</v>
      </c>
      <c r="AC76">
        <v>7.3809582818159241</v>
      </c>
      <c r="AD76">
        <v>4.0260001451129055</v>
      </c>
      <c r="AE76">
        <v>12.557578869470161</v>
      </c>
      <c r="AF76">
        <v>0</v>
      </c>
      <c r="AG76">
        <v>0</v>
      </c>
      <c r="AH76">
        <v>19.713384563999998</v>
      </c>
      <c r="AI76">
        <v>1.6164998792932208</v>
      </c>
      <c r="AJ76">
        <v>0</v>
      </c>
      <c r="AK76">
        <v>11.312558483228825</v>
      </c>
      <c r="AL76">
        <v>21.247200000000007</v>
      </c>
      <c r="AM76">
        <v>4.0144417889506094</v>
      </c>
      <c r="AN76">
        <v>0</v>
      </c>
      <c r="AO76">
        <v>0</v>
      </c>
      <c r="AP76">
        <v>0.13013575663412233</v>
      </c>
      <c r="AQ76">
        <v>0</v>
      </c>
      <c r="AR76">
        <v>9.5336000000000034</v>
      </c>
      <c r="AS76">
        <v>8.200800048420156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752.21147382696233</v>
      </c>
      <c r="DN76">
        <v>25.50934690795491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117.53089570672573</v>
      </c>
      <c r="L77">
        <v>61.935164047509566</v>
      </c>
      <c r="M77">
        <v>0</v>
      </c>
      <c r="N77">
        <v>29.999573549000473</v>
      </c>
      <c r="O77">
        <v>50.381250150787551</v>
      </c>
      <c r="P77">
        <v>67.268973567727031</v>
      </c>
      <c r="Q77">
        <v>3.1684267003256386</v>
      </c>
      <c r="R77">
        <v>10.767584892805955</v>
      </c>
      <c r="S77">
        <v>5.135260382892934</v>
      </c>
      <c r="T77">
        <v>0</v>
      </c>
      <c r="U77">
        <v>243.68420310619598</v>
      </c>
      <c r="V77">
        <v>4.6067769784172663</v>
      </c>
      <c r="W77">
        <v>11.101354834610088</v>
      </c>
      <c r="X77">
        <v>37.154305354475831</v>
      </c>
      <c r="Y77">
        <v>0</v>
      </c>
      <c r="Z77">
        <v>2.2351999999999999</v>
      </c>
      <c r="AA77">
        <v>10.705230943060082</v>
      </c>
      <c r="AB77">
        <v>10.036103886848441</v>
      </c>
      <c r="AC77">
        <v>7.3809582818159241</v>
      </c>
      <c r="AD77">
        <v>6.9448500024185478</v>
      </c>
      <c r="AE77">
        <v>12.557578869470161</v>
      </c>
      <c r="AF77">
        <v>0</v>
      </c>
      <c r="AG77">
        <v>0</v>
      </c>
      <c r="AH77">
        <v>24.3460298868</v>
      </c>
      <c r="AI77">
        <v>1.6164998792932208</v>
      </c>
      <c r="AJ77">
        <v>0</v>
      </c>
      <c r="AK77">
        <v>11.312558483228825</v>
      </c>
      <c r="AL77">
        <v>21.247200000000007</v>
      </c>
      <c r="AM77">
        <v>4.0144417889506094</v>
      </c>
      <c r="AN77">
        <v>0</v>
      </c>
      <c r="AO77">
        <v>0</v>
      </c>
      <c r="AP77">
        <v>0.13013575663412233</v>
      </c>
      <c r="AQ77">
        <v>0</v>
      </c>
      <c r="AR77">
        <v>9.5336000000000034</v>
      </c>
      <c r="AS77">
        <v>8.200800048420156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747.64016290918619</v>
      </c>
      <c r="DN77">
        <v>25.354794189228013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117.53089570672573</v>
      </c>
      <c r="L78">
        <v>61.935164047509566</v>
      </c>
      <c r="M78">
        <v>0</v>
      </c>
      <c r="N78">
        <v>29.999573549000473</v>
      </c>
      <c r="O78">
        <v>50.381250150787551</v>
      </c>
      <c r="P78">
        <v>67.268973567727031</v>
      </c>
      <c r="Q78">
        <v>2.8244084673800636</v>
      </c>
      <c r="R78">
        <v>10.767584892805955</v>
      </c>
      <c r="S78">
        <v>3.7447176469807038</v>
      </c>
      <c r="T78">
        <v>0</v>
      </c>
      <c r="U78">
        <v>243.68420310619598</v>
      </c>
      <c r="V78">
        <v>4.6067769784172663</v>
      </c>
      <c r="W78">
        <v>11.101354834610088</v>
      </c>
      <c r="X78">
        <v>37.154305354475831</v>
      </c>
      <c r="Y78">
        <v>0</v>
      </c>
      <c r="Z78">
        <v>2.2351999999999999</v>
      </c>
      <c r="AA78">
        <v>10.705230943060082</v>
      </c>
      <c r="AB78">
        <v>10.036103886848441</v>
      </c>
      <c r="AC78">
        <v>7.3809582818159241</v>
      </c>
      <c r="AD78">
        <v>9.2812720375358708</v>
      </c>
      <c r="AE78">
        <v>12.557578869470161</v>
      </c>
      <c r="AF78">
        <v>0</v>
      </c>
      <c r="AG78">
        <v>0</v>
      </c>
      <c r="AH78">
        <v>33.857737963800005</v>
      </c>
      <c r="AI78">
        <v>2.5863998551518645</v>
      </c>
      <c r="AJ78">
        <v>0</v>
      </c>
      <c r="AK78">
        <v>11.312558483228825</v>
      </c>
      <c r="AL78">
        <v>21.247200000000007</v>
      </c>
      <c r="AM78">
        <v>4.0144417889506094</v>
      </c>
      <c r="AN78">
        <v>0</v>
      </c>
      <c r="AO78">
        <v>0</v>
      </c>
      <c r="AP78">
        <v>0.13013575663412233</v>
      </c>
      <c r="AQ78">
        <v>0</v>
      </c>
      <c r="AR78">
        <v>9.5336000000000034</v>
      </c>
      <c r="AS78">
        <v>8.200800048420156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758.35979677505145</v>
      </c>
      <c r="DN78">
        <v>25.718629442480751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117.53089570672573</v>
      </c>
      <c r="L79">
        <v>61.935164047509566</v>
      </c>
      <c r="M79">
        <v>0</v>
      </c>
      <c r="N79">
        <v>29.999573549000473</v>
      </c>
      <c r="O79">
        <v>50.381250150787551</v>
      </c>
      <c r="P79">
        <v>67.268973567727031</v>
      </c>
      <c r="Q79">
        <v>2.8244084673800636</v>
      </c>
      <c r="R79">
        <v>10.767584892805955</v>
      </c>
      <c r="S79">
        <v>3.7447176469807038</v>
      </c>
      <c r="T79">
        <v>0</v>
      </c>
      <c r="U79">
        <v>243.68420310619598</v>
      </c>
      <c r="V79">
        <v>4.6067769784172663</v>
      </c>
      <c r="W79">
        <v>11.101354834610088</v>
      </c>
      <c r="X79">
        <v>37.154305354475831</v>
      </c>
      <c r="Y79">
        <v>0</v>
      </c>
      <c r="Z79">
        <v>4.9939955999999999</v>
      </c>
      <c r="AA79">
        <v>10.705230943060082</v>
      </c>
      <c r="AB79">
        <v>10.036103886848441</v>
      </c>
      <c r="AC79">
        <v>7.3809582818159241</v>
      </c>
      <c r="AD79">
        <v>9.2812720375358708</v>
      </c>
      <c r="AE79">
        <v>12.557578869470161</v>
      </c>
      <c r="AF79">
        <v>0</v>
      </c>
      <c r="AG79">
        <v>0</v>
      </c>
      <c r="AH79">
        <v>36.519044830199995</v>
      </c>
      <c r="AI79">
        <v>12.457395669430541</v>
      </c>
      <c r="AJ79">
        <v>0</v>
      </c>
      <c r="AK79">
        <v>11.312558483228825</v>
      </c>
      <c r="AL79">
        <v>21.247200000000007</v>
      </c>
      <c r="AM79">
        <v>4.0144417889506094</v>
      </c>
      <c r="AN79">
        <v>0</v>
      </c>
      <c r="AO79">
        <v>0</v>
      </c>
      <c r="AP79">
        <v>0.13013575663412233</v>
      </c>
      <c r="AQ79">
        <v>0</v>
      </c>
      <c r="AR79">
        <v>9.5336000000000034</v>
      </c>
      <c r="AS79">
        <v>8.200800048420156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773.14934691928818</v>
      </c>
      <c r="DN79">
        <v>26.220177578922641</v>
      </c>
    </row>
    <row r="80" spans="1:118">
      <c r="A80" t="s">
        <v>122</v>
      </c>
      <c r="B80">
        <v>0</v>
      </c>
      <c r="C80">
        <v>0</v>
      </c>
      <c r="D80">
        <v>4.7779763774124797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127.12237905236972</v>
      </c>
      <c r="L80">
        <v>61.935164047509566</v>
      </c>
      <c r="M80">
        <v>0</v>
      </c>
      <c r="N80">
        <v>29.999573549000473</v>
      </c>
      <c r="O80">
        <v>50.381250150787551</v>
      </c>
      <c r="P80">
        <v>67.268973567727031</v>
      </c>
      <c r="Q80">
        <v>2.8244084673800636</v>
      </c>
      <c r="R80">
        <v>10.767584892805955</v>
      </c>
      <c r="S80">
        <v>3.7447176469807038</v>
      </c>
      <c r="T80">
        <v>0</v>
      </c>
      <c r="U80">
        <v>243.68420310619598</v>
      </c>
      <c r="V80">
        <v>4.6067769784172663</v>
      </c>
      <c r="W80">
        <v>11.101354834610088</v>
      </c>
      <c r="X80">
        <v>37.154305354475831</v>
      </c>
      <c r="Y80">
        <v>0</v>
      </c>
      <c r="Z80">
        <v>4.9939955999999999</v>
      </c>
      <c r="AA80">
        <v>10.705230943060082</v>
      </c>
      <c r="AB80">
        <v>10.036103886848441</v>
      </c>
      <c r="AC80">
        <v>7.3809582818159241</v>
      </c>
      <c r="AD80">
        <v>9.2812720375358708</v>
      </c>
      <c r="AE80">
        <v>12.557578869470161</v>
      </c>
      <c r="AF80">
        <v>0</v>
      </c>
      <c r="AG80">
        <v>0</v>
      </c>
      <c r="AH80">
        <v>36.519044830199995</v>
      </c>
      <c r="AI80">
        <v>16.609860731631688</v>
      </c>
      <c r="AJ80">
        <v>0</v>
      </c>
      <c r="AK80">
        <v>11.312558483228825</v>
      </c>
      <c r="AL80">
        <v>21.247200000000007</v>
      </c>
      <c r="AM80">
        <v>4.0144417889506094</v>
      </c>
      <c r="AN80">
        <v>0</v>
      </c>
      <c r="AO80">
        <v>0</v>
      </c>
      <c r="AP80">
        <v>0.13013575663412233</v>
      </c>
      <c r="AQ80">
        <v>0</v>
      </c>
      <c r="AR80">
        <v>9.5336000000000034</v>
      </c>
      <c r="AS80">
        <v>8.200800048420156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791.06375248255597</v>
      </c>
      <c r="DN80">
        <v>26.827696800912438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155.22542525510659</v>
      </c>
      <c r="L81">
        <v>65.229915284634316</v>
      </c>
      <c r="M81">
        <v>0</v>
      </c>
      <c r="N81">
        <v>29.999573549000473</v>
      </c>
      <c r="O81">
        <v>50.381250150787551</v>
      </c>
      <c r="P81">
        <v>67.268973567727031</v>
      </c>
      <c r="Q81">
        <v>3.6345836228539192</v>
      </c>
      <c r="R81">
        <v>10.767584892805955</v>
      </c>
      <c r="S81">
        <v>4.6751185994882984</v>
      </c>
      <c r="T81">
        <v>0</v>
      </c>
      <c r="U81">
        <v>243.68420310619598</v>
      </c>
      <c r="V81">
        <v>4.6067769784172663</v>
      </c>
      <c r="W81">
        <v>11.101354834610088</v>
      </c>
      <c r="X81">
        <v>37.154305354475831</v>
      </c>
      <c r="Y81">
        <v>0</v>
      </c>
      <c r="Z81">
        <v>4.9939955999999999</v>
      </c>
      <c r="AA81">
        <v>10.705230943060082</v>
      </c>
      <c r="AB81">
        <v>10.036103886848441</v>
      </c>
      <c r="AC81">
        <v>7.3809582818159241</v>
      </c>
      <c r="AD81">
        <v>9.2812720375358708</v>
      </c>
      <c r="AE81">
        <v>12.557578869470161</v>
      </c>
      <c r="AF81">
        <v>0</v>
      </c>
      <c r="AG81">
        <v>0</v>
      </c>
      <c r="AH81">
        <v>36.519044830199995</v>
      </c>
      <c r="AI81">
        <v>16.609860731631688</v>
      </c>
      <c r="AJ81">
        <v>0</v>
      </c>
      <c r="AK81">
        <v>11.312558483228825</v>
      </c>
      <c r="AL81">
        <v>21.247200000000007</v>
      </c>
      <c r="AM81">
        <v>4.0144417889506094</v>
      </c>
      <c r="AN81">
        <v>0</v>
      </c>
      <c r="AO81">
        <v>0</v>
      </c>
      <c r="AP81">
        <v>0.13013575663412233</v>
      </c>
      <c r="AQ81">
        <v>0</v>
      </c>
      <c r="AR81">
        <v>9.5336000000000034</v>
      </c>
      <c r="AS81">
        <v>8.200800048420156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818.4941275350086</v>
      </c>
      <c r="DN81">
        <v>27.757718918890642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155.57568224818112</v>
      </c>
      <c r="L82">
        <v>65.229915284634316</v>
      </c>
      <c r="M82">
        <v>0</v>
      </c>
      <c r="N82">
        <v>29.999573549000473</v>
      </c>
      <c r="O82">
        <v>50.381250150787551</v>
      </c>
      <c r="P82">
        <v>67.268973567727031</v>
      </c>
      <c r="Q82">
        <v>3.6345836228539192</v>
      </c>
      <c r="R82">
        <v>10.767584892805955</v>
      </c>
      <c r="S82">
        <v>4.6751185994882984</v>
      </c>
      <c r="T82">
        <v>0</v>
      </c>
      <c r="U82">
        <v>243.68420310619598</v>
      </c>
      <c r="V82">
        <v>4.6067769784172663</v>
      </c>
      <c r="W82">
        <v>11.101354834610088</v>
      </c>
      <c r="X82">
        <v>37.154305354475831</v>
      </c>
      <c r="Y82">
        <v>0</v>
      </c>
      <c r="Z82">
        <v>4.9939955999999999</v>
      </c>
      <c r="AA82">
        <v>10.705230943060082</v>
      </c>
      <c r="AB82">
        <v>10.036103886848441</v>
      </c>
      <c r="AC82">
        <v>7.3809582818159241</v>
      </c>
      <c r="AD82">
        <v>9.2812720375358708</v>
      </c>
      <c r="AE82">
        <v>12.557578869470161</v>
      </c>
      <c r="AF82">
        <v>0</v>
      </c>
      <c r="AG82">
        <v>0</v>
      </c>
      <c r="AH82">
        <v>36.519044830199995</v>
      </c>
      <c r="AI82">
        <v>16.609860731631688</v>
      </c>
      <c r="AJ82">
        <v>0</v>
      </c>
      <c r="AK82">
        <v>11.312558483228825</v>
      </c>
      <c r="AL82">
        <v>21.247200000000007</v>
      </c>
      <c r="AM82">
        <v>4.0144417889506094</v>
      </c>
      <c r="AN82">
        <v>0</v>
      </c>
      <c r="AO82">
        <v>0</v>
      </c>
      <c r="AP82">
        <v>0.13013575663412233</v>
      </c>
      <c r="AQ82">
        <v>0</v>
      </c>
      <c r="AR82">
        <v>9.5336000000000034</v>
      </c>
      <c r="AS82">
        <v>8.200800048420156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818.83289608911878</v>
      </c>
      <c r="DN82">
        <v>27.769207357854949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162.77732762471612</v>
      </c>
      <c r="L83">
        <v>65.229915284634316</v>
      </c>
      <c r="M83">
        <v>0</v>
      </c>
      <c r="N83">
        <v>29.999573549000473</v>
      </c>
      <c r="O83">
        <v>50.381250150787551</v>
      </c>
      <c r="P83">
        <v>67.268973567727031</v>
      </c>
      <c r="Q83">
        <v>3.6345836228539192</v>
      </c>
      <c r="R83">
        <v>10.767584892805955</v>
      </c>
      <c r="S83">
        <v>4.6751185994882984</v>
      </c>
      <c r="T83">
        <v>0</v>
      </c>
      <c r="U83">
        <v>243.68420310619598</v>
      </c>
      <c r="V83">
        <v>4.6067769784172663</v>
      </c>
      <c r="W83">
        <v>11.101354834610088</v>
      </c>
      <c r="X83">
        <v>37.154305354475831</v>
      </c>
      <c r="Y83">
        <v>0</v>
      </c>
      <c r="Z83">
        <v>4.9939955999999999</v>
      </c>
      <c r="AA83">
        <v>10.705230943060082</v>
      </c>
      <c r="AB83">
        <v>10.036103886848441</v>
      </c>
      <c r="AC83">
        <v>7.3809582818159241</v>
      </c>
      <c r="AD83">
        <v>9.2812720375358708</v>
      </c>
      <c r="AE83">
        <v>12.557578869470161</v>
      </c>
      <c r="AF83">
        <v>0</v>
      </c>
      <c r="AG83">
        <v>0</v>
      </c>
      <c r="AH83">
        <v>36.519044830199995</v>
      </c>
      <c r="AI83">
        <v>16.609860731631688</v>
      </c>
      <c r="AJ83">
        <v>0</v>
      </c>
      <c r="AK83">
        <v>11.312558483228825</v>
      </c>
      <c r="AL83">
        <v>21.247200000000007</v>
      </c>
      <c r="AM83">
        <v>4.0144417889506094</v>
      </c>
      <c r="AN83">
        <v>0</v>
      </c>
      <c r="AO83">
        <v>0</v>
      </c>
      <c r="AP83">
        <v>0.13013575663412233</v>
      </c>
      <c r="AQ83">
        <v>0</v>
      </c>
      <c r="AR83">
        <v>9.5336000000000034</v>
      </c>
      <c r="AS83">
        <v>8.200800048420156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825.79832744934595</v>
      </c>
      <c r="DN83">
        <v>28.005421374162747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162.77732762471612</v>
      </c>
      <c r="L84">
        <v>65.229915284634316</v>
      </c>
      <c r="M84">
        <v>0</v>
      </c>
      <c r="N84">
        <v>29.999573549000473</v>
      </c>
      <c r="O84">
        <v>50.381250150787551</v>
      </c>
      <c r="P84">
        <v>67.268973567727031</v>
      </c>
      <c r="Q84">
        <v>3.6345836228539192</v>
      </c>
      <c r="R84">
        <v>10.767584892805955</v>
      </c>
      <c r="S84">
        <v>4.6751185994882984</v>
      </c>
      <c r="T84">
        <v>0</v>
      </c>
      <c r="U84">
        <v>243.68420310619598</v>
      </c>
      <c r="V84">
        <v>4.6067769784172663</v>
      </c>
      <c r="W84">
        <v>11.101354834610088</v>
      </c>
      <c r="X84">
        <v>37.154305354475831</v>
      </c>
      <c r="Y84">
        <v>0</v>
      </c>
      <c r="Z84">
        <v>4.9939955999999999</v>
      </c>
      <c r="AA84">
        <v>10.705230943060082</v>
      </c>
      <c r="AB84">
        <v>10.036103886848441</v>
      </c>
      <c r="AC84">
        <v>7.3809582818159241</v>
      </c>
      <c r="AD84">
        <v>9.2812720375358708</v>
      </c>
      <c r="AE84">
        <v>12.557578869470161</v>
      </c>
      <c r="AF84">
        <v>0</v>
      </c>
      <c r="AG84">
        <v>0</v>
      </c>
      <c r="AH84">
        <v>36.519044830199995</v>
      </c>
      <c r="AI84">
        <v>12.457395669430541</v>
      </c>
      <c r="AJ84">
        <v>0</v>
      </c>
      <c r="AK84">
        <v>11.312558483228825</v>
      </c>
      <c r="AL84">
        <v>21.247200000000007</v>
      </c>
      <c r="AM84">
        <v>4.0144417889506094</v>
      </c>
      <c r="AN84">
        <v>0</v>
      </c>
      <c r="AO84">
        <v>0</v>
      </c>
      <c r="AP84">
        <v>0.13013575663412233</v>
      </c>
      <c r="AQ84">
        <v>0</v>
      </c>
      <c r="AR84">
        <v>9.5336000000000034</v>
      </c>
      <c r="AS84">
        <v>8.200800048420156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821.78206333021831</v>
      </c>
      <c r="DN84">
        <v>27.869220431089229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162.77732762471612</v>
      </c>
      <c r="L85">
        <v>65.229915284634316</v>
      </c>
      <c r="M85">
        <v>0</v>
      </c>
      <c r="N85">
        <v>29.999573549000473</v>
      </c>
      <c r="O85">
        <v>50.381250150787551</v>
      </c>
      <c r="P85">
        <v>67.268973567727031</v>
      </c>
      <c r="Q85">
        <v>3.6345836228539192</v>
      </c>
      <c r="R85">
        <v>10.767584892805955</v>
      </c>
      <c r="S85">
        <v>4.6751185994882984</v>
      </c>
      <c r="T85">
        <v>0</v>
      </c>
      <c r="U85">
        <v>243.68420310619598</v>
      </c>
      <c r="V85">
        <v>4.6067769784172663</v>
      </c>
      <c r="W85">
        <v>11.101354834610088</v>
      </c>
      <c r="X85">
        <v>37.154305354475831</v>
      </c>
      <c r="Y85">
        <v>0</v>
      </c>
      <c r="Z85">
        <v>4.9939955999999999</v>
      </c>
      <c r="AA85">
        <v>10.705230943060082</v>
      </c>
      <c r="AB85">
        <v>10.036103886848441</v>
      </c>
      <c r="AC85">
        <v>7.3809582818159241</v>
      </c>
      <c r="AD85">
        <v>9.2812720375358708</v>
      </c>
      <c r="AE85">
        <v>12.557578869470161</v>
      </c>
      <c r="AF85">
        <v>0</v>
      </c>
      <c r="AG85">
        <v>0</v>
      </c>
      <c r="AH85">
        <v>36.519044830199995</v>
      </c>
      <c r="AI85">
        <v>4.1524650622011414</v>
      </c>
      <c r="AJ85">
        <v>0</v>
      </c>
      <c r="AK85">
        <v>11.312558483228825</v>
      </c>
      <c r="AL85">
        <v>21.247200000000007</v>
      </c>
      <c r="AM85">
        <v>4.0144417889506094</v>
      </c>
      <c r="AN85">
        <v>0</v>
      </c>
      <c r="AO85">
        <v>0</v>
      </c>
      <c r="AP85">
        <v>0.13013575663412233</v>
      </c>
      <c r="AQ85">
        <v>0</v>
      </c>
      <c r="AR85">
        <v>9.5336000000000034</v>
      </c>
      <c r="AS85">
        <v>8.200800048420156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813.7495343677225</v>
      </c>
      <c r="DN85">
        <v>27.596818786355751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162.77732762471612</v>
      </c>
      <c r="L86">
        <v>65.229915284634316</v>
      </c>
      <c r="M86">
        <v>0</v>
      </c>
      <c r="N86">
        <v>29.999573549000473</v>
      </c>
      <c r="O86">
        <v>50.381250150787551</v>
      </c>
      <c r="P86">
        <v>67.268973567727031</v>
      </c>
      <c r="Q86">
        <v>3.6345836228539192</v>
      </c>
      <c r="R86">
        <v>10.767584892805955</v>
      </c>
      <c r="S86">
        <v>4.6751185994882984</v>
      </c>
      <c r="T86">
        <v>0</v>
      </c>
      <c r="U86">
        <v>243.68420310619598</v>
      </c>
      <c r="V86">
        <v>4.6067769784172663</v>
      </c>
      <c r="W86">
        <v>11.101354834610088</v>
      </c>
      <c r="X86">
        <v>37.154305354475831</v>
      </c>
      <c r="Y86">
        <v>0</v>
      </c>
      <c r="Z86">
        <v>1.6646652</v>
      </c>
      <c r="AA86">
        <v>10.705230943060082</v>
      </c>
      <c r="AB86">
        <v>10.036103886848441</v>
      </c>
      <c r="AC86">
        <v>7.3809582818159241</v>
      </c>
      <c r="AD86">
        <v>6.9448500024185478</v>
      </c>
      <c r="AE86">
        <v>12.557578869470161</v>
      </c>
      <c r="AF86">
        <v>0</v>
      </c>
      <c r="AG86">
        <v>0</v>
      </c>
      <c r="AH86">
        <v>36.519044830199995</v>
      </c>
      <c r="AI86">
        <v>0.80825018106016933</v>
      </c>
      <c r="AJ86">
        <v>0</v>
      </c>
      <c r="AK86">
        <v>11.312558483228825</v>
      </c>
      <c r="AL86">
        <v>21.247200000000007</v>
      </c>
      <c r="AM86">
        <v>4.0144417889506094</v>
      </c>
      <c r="AN86">
        <v>0</v>
      </c>
      <c r="AO86">
        <v>0</v>
      </c>
      <c r="AP86">
        <v>0.29280545242677525</v>
      </c>
      <c r="AQ86">
        <v>0</v>
      </c>
      <c r="AR86">
        <v>9.5336000000000034</v>
      </c>
      <c r="AS86">
        <v>8.200800048420156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805.19241891313345</v>
      </c>
      <c r="DN86">
        <v>27.306636620479114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162.77732762471612</v>
      </c>
      <c r="L87">
        <v>65.229915284634316</v>
      </c>
      <c r="M87">
        <v>0</v>
      </c>
      <c r="N87">
        <v>29.999573549000473</v>
      </c>
      <c r="O87">
        <v>50.381250150787551</v>
      </c>
      <c r="P87">
        <v>67.268973567727031</v>
      </c>
      <c r="Q87">
        <v>3.6345836228539192</v>
      </c>
      <c r="R87">
        <v>10.767584892805955</v>
      </c>
      <c r="S87">
        <v>4.6751185994882984</v>
      </c>
      <c r="T87">
        <v>0</v>
      </c>
      <c r="U87">
        <v>243.68420310619598</v>
      </c>
      <c r="V87">
        <v>4.6067769784172663</v>
      </c>
      <c r="W87">
        <v>11.101354834610088</v>
      </c>
      <c r="X87">
        <v>37.154305354475831</v>
      </c>
      <c r="Y87">
        <v>0</v>
      </c>
      <c r="Z87">
        <v>1.6646652</v>
      </c>
      <c r="AA87">
        <v>10.705230943060082</v>
      </c>
      <c r="AB87">
        <v>10.036103886848441</v>
      </c>
      <c r="AC87">
        <v>7.3809582818159241</v>
      </c>
      <c r="AD87">
        <v>6.9448500024185478</v>
      </c>
      <c r="AE87">
        <v>12.557578869470161</v>
      </c>
      <c r="AF87">
        <v>0</v>
      </c>
      <c r="AG87">
        <v>0</v>
      </c>
      <c r="AH87">
        <v>36.519044830199995</v>
      </c>
      <c r="AI87">
        <v>0.80825018106016933</v>
      </c>
      <c r="AJ87">
        <v>0</v>
      </c>
      <c r="AK87">
        <v>11.312558483228825</v>
      </c>
      <c r="AL87">
        <v>21.247200000000007</v>
      </c>
      <c r="AM87">
        <v>4.0144417889506094</v>
      </c>
      <c r="AN87">
        <v>0</v>
      </c>
      <c r="AO87">
        <v>0</v>
      </c>
      <c r="AP87">
        <v>0.65067878317061167</v>
      </c>
      <c r="AQ87">
        <v>0</v>
      </c>
      <c r="AR87">
        <v>9.5336000000000034</v>
      </c>
      <c r="AS87">
        <v>8.200800048420156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805.53853287478285</v>
      </c>
      <c r="DN87">
        <v>27.31839598957357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162.77732762471612</v>
      </c>
      <c r="L88">
        <v>65.229915284634316</v>
      </c>
      <c r="M88">
        <v>0</v>
      </c>
      <c r="N88">
        <v>29.999573549000473</v>
      </c>
      <c r="O88">
        <v>50.381250150787551</v>
      </c>
      <c r="P88">
        <v>67.268973567727031</v>
      </c>
      <c r="Q88">
        <v>3.6345836228539192</v>
      </c>
      <c r="R88">
        <v>10.767584892805955</v>
      </c>
      <c r="S88">
        <v>4.6751185994882984</v>
      </c>
      <c r="T88">
        <v>0</v>
      </c>
      <c r="U88">
        <v>243.68420310619598</v>
      </c>
      <c r="V88">
        <v>4.6067769784172663</v>
      </c>
      <c r="W88">
        <v>11.101354834610088</v>
      </c>
      <c r="X88">
        <v>37.154305354475831</v>
      </c>
      <c r="Y88">
        <v>0</v>
      </c>
      <c r="Z88">
        <v>1.6646652</v>
      </c>
      <c r="AA88">
        <v>10.705230943060082</v>
      </c>
      <c r="AB88">
        <v>10.036103886848441</v>
      </c>
      <c r="AC88">
        <v>7.3809582818159241</v>
      </c>
      <c r="AD88">
        <v>6.9448500024185478</v>
      </c>
      <c r="AE88">
        <v>12.557578869470161</v>
      </c>
      <c r="AF88">
        <v>0</v>
      </c>
      <c r="AG88">
        <v>0</v>
      </c>
      <c r="AH88">
        <v>36.519044830199995</v>
      </c>
      <c r="AI88">
        <v>0.80825018106016933</v>
      </c>
      <c r="AJ88">
        <v>0</v>
      </c>
      <c r="AK88">
        <v>11.312558483228825</v>
      </c>
      <c r="AL88">
        <v>21.247200000000007</v>
      </c>
      <c r="AM88">
        <v>4.0144417889506094</v>
      </c>
      <c r="AN88">
        <v>0</v>
      </c>
      <c r="AO88">
        <v>0</v>
      </c>
      <c r="AP88">
        <v>0.65067878317061167</v>
      </c>
      <c r="AQ88">
        <v>0</v>
      </c>
      <c r="AR88">
        <v>9.5336000000000034</v>
      </c>
      <c r="AS88">
        <v>8.200800048420156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805.53853287478285</v>
      </c>
      <c r="DN88">
        <v>27.31839598957357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162.77732762471612</v>
      </c>
      <c r="L89">
        <v>65.229915284634316</v>
      </c>
      <c r="M89">
        <v>0</v>
      </c>
      <c r="N89">
        <v>29.999573549000473</v>
      </c>
      <c r="O89">
        <v>50.381250150787551</v>
      </c>
      <c r="P89">
        <v>67.268973567727031</v>
      </c>
      <c r="Q89">
        <v>3.6345836228539192</v>
      </c>
      <c r="R89">
        <v>10.767584892805955</v>
      </c>
      <c r="S89">
        <v>4.6751185994882984</v>
      </c>
      <c r="T89">
        <v>0</v>
      </c>
      <c r="U89">
        <v>243.68420310619598</v>
      </c>
      <c r="V89">
        <v>4.6067769784172663</v>
      </c>
      <c r="W89">
        <v>11.101354834610088</v>
      </c>
      <c r="X89">
        <v>37.154305354475831</v>
      </c>
      <c r="Y89">
        <v>0</v>
      </c>
      <c r="Z89">
        <v>3.3293304000000008</v>
      </c>
      <c r="AA89">
        <v>10.705230943060082</v>
      </c>
      <c r="AB89">
        <v>10.036103886848441</v>
      </c>
      <c r="AC89">
        <v>7.3809582818159241</v>
      </c>
      <c r="AD89">
        <v>6.9448500024185478</v>
      </c>
      <c r="AE89">
        <v>12.557578869470161</v>
      </c>
      <c r="AF89">
        <v>0</v>
      </c>
      <c r="AG89">
        <v>0</v>
      </c>
      <c r="AH89">
        <v>36.519044830199995</v>
      </c>
      <c r="AI89">
        <v>0.80825018106016933</v>
      </c>
      <c r="AJ89">
        <v>0</v>
      </c>
      <c r="AK89">
        <v>11.312558483228825</v>
      </c>
      <c r="AL89">
        <v>21.247200000000007</v>
      </c>
      <c r="AM89">
        <v>4.0144417889506094</v>
      </c>
      <c r="AN89">
        <v>0</v>
      </c>
      <c r="AO89">
        <v>0</v>
      </c>
      <c r="AP89">
        <v>1.0410860530729786</v>
      </c>
      <c r="AQ89">
        <v>0</v>
      </c>
      <c r="AR89">
        <v>9.5336000000000034</v>
      </c>
      <c r="AS89">
        <v>8.200800048420156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807.52617627073312</v>
      </c>
      <c r="DN89">
        <v>27.385825063525647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162.77732762471612</v>
      </c>
      <c r="L90">
        <v>65.229915284634316</v>
      </c>
      <c r="M90">
        <v>0</v>
      </c>
      <c r="N90">
        <v>29.999573549000473</v>
      </c>
      <c r="O90">
        <v>50.381250150787551</v>
      </c>
      <c r="P90">
        <v>67.268973567727031</v>
      </c>
      <c r="Q90">
        <v>3.6345836228539192</v>
      </c>
      <c r="R90">
        <v>10.767584892805955</v>
      </c>
      <c r="S90">
        <v>4.6751185994882984</v>
      </c>
      <c r="T90">
        <v>0</v>
      </c>
      <c r="U90">
        <v>243.68420310619598</v>
      </c>
      <c r="V90">
        <v>4.6067769784172663</v>
      </c>
      <c r="W90">
        <v>11.101354834610088</v>
      </c>
      <c r="X90">
        <v>37.154305354475831</v>
      </c>
      <c r="Y90">
        <v>0</v>
      </c>
      <c r="Z90">
        <v>4.9939955999999999</v>
      </c>
      <c r="AA90">
        <v>10.705230943060082</v>
      </c>
      <c r="AB90">
        <v>10.036103886848441</v>
      </c>
      <c r="AC90">
        <v>7.3809582818159241</v>
      </c>
      <c r="AD90">
        <v>9.2812720375358708</v>
      </c>
      <c r="AE90">
        <v>12.557578869470161</v>
      </c>
      <c r="AF90">
        <v>0</v>
      </c>
      <c r="AG90">
        <v>0</v>
      </c>
      <c r="AH90">
        <v>36.519044830199995</v>
      </c>
      <c r="AI90">
        <v>0.80825018106016933</v>
      </c>
      <c r="AJ90">
        <v>0</v>
      </c>
      <c r="AK90">
        <v>11.312558483228825</v>
      </c>
      <c r="AL90">
        <v>21.247200000000007</v>
      </c>
      <c r="AM90">
        <v>4.0144417889506094</v>
      </c>
      <c r="AN90">
        <v>0</v>
      </c>
      <c r="AO90">
        <v>0</v>
      </c>
      <c r="AP90">
        <v>1.0410860530729786</v>
      </c>
      <c r="AQ90">
        <v>0</v>
      </c>
      <c r="AR90">
        <v>9.5336000000000034</v>
      </c>
      <c r="AS90">
        <v>8.200800048420156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811.39602754432951</v>
      </c>
      <c r="DN90">
        <v>27.517061025046598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162.77732762471612</v>
      </c>
      <c r="L91">
        <v>65.229915284634316</v>
      </c>
      <c r="M91">
        <v>0</v>
      </c>
      <c r="N91">
        <v>29.999573549000473</v>
      </c>
      <c r="O91">
        <v>50.381250150787551</v>
      </c>
      <c r="P91">
        <v>67.268973567727031</v>
      </c>
      <c r="Q91">
        <v>3.6345836228539192</v>
      </c>
      <c r="R91">
        <v>10.767584892805955</v>
      </c>
      <c r="S91">
        <v>4.6751185994882984</v>
      </c>
      <c r="T91">
        <v>0</v>
      </c>
      <c r="U91">
        <v>243.68420310619598</v>
      </c>
      <c r="V91">
        <v>4.6067769784172663</v>
      </c>
      <c r="W91">
        <v>11.101354834610088</v>
      </c>
      <c r="X91">
        <v>37.154305354475831</v>
      </c>
      <c r="Y91">
        <v>0</v>
      </c>
      <c r="Z91">
        <v>4.9939955999999999</v>
      </c>
      <c r="AA91">
        <v>10.705230943060082</v>
      </c>
      <c r="AB91">
        <v>10.036103886848441</v>
      </c>
      <c r="AC91">
        <v>7.3809582818159241</v>
      </c>
      <c r="AD91">
        <v>9.2812720375358708</v>
      </c>
      <c r="AE91">
        <v>12.557578869470161</v>
      </c>
      <c r="AF91">
        <v>0</v>
      </c>
      <c r="AG91">
        <v>0</v>
      </c>
      <c r="AH91">
        <v>36.519044830199995</v>
      </c>
      <c r="AI91">
        <v>0.80825018106016933</v>
      </c>
      <c r="AJ91">
        <v>0</v>
      </c>
      <c r="AK91">
        <v>11.312558483228825</v>
      </c>
      <c r="AL91">
        <v>21.18818000000001</v>
      </c>
      <c r="AM91">
        <v>4.0144417889506094</v>
      </c>
      <c r="AN91">
        <v>0</v>
      </c>
      <c r="AO91">
        <v>0</v>
      </c>
      <c r="AP91">
        <v>1.0410860530729786</v>
      </c>
      <c r="AQ91">
        <v>0</v>
      </c>
      <c r="AR91">
        <v>9.5336000000000034</v>
      </c>
      <c r="AS91">
        <v>8.200800048420156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811.33894347143791</v>
      </c>
      <c r="DN91">
        <v>27.515125097938171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162.77732762471612</v>
      </c>
      <c r="L92">
        <v>65.229915284634316</v>
      </c>
      <c r="M92">
        <v>0</v>
      </c>
      <c r="N92">
        <v>29.999573549000473</v>
      </c>
      <c r="O92">
        <v>50.381250150787551</v>
      </c>
      <c r="P92">
        <v>67.268973567727031</v>
      </c>
      <c r="Q92">
        <v>3.6345836228539192</v>
      </c>
      <c r="R92">
        <v>10.767584892805955</v>
      </c>
      <c r="S92">
        <v>4.6751185994882984</v>
      </c>
      <c r="T92">
        <v>0</v>
      </c>
      <c r="U92">
        <v>243.68420310619598</v>
      </c>
      <c r="V92">
        <v>4.6067769784172663</v>
      </c>
      <c r="W92">
        <v>11.101354834610088</v>
      </c>
      <c r="X92">
        <v>37.154305354475831</v>
      </c>
      <c r="Y92">
        <v>0</v>
      </c>
      <c r="Z92">
        <v>4.9939955999999999</v>
      </c>
      <c r="AA92">
        <v>10.705230943060082</v>
      </c>
      <c r="AB92">
        <v>10.036103886848441</v>
      </c>
      <c r="AC92">
        <v>7.3809582818159241</v>
      </c>
      <c r="AD92">
        <v>9.2812720375358708</v>
      </c>
      <c r="AE92">
        <v>12.557578869470161</v>
      </c>
      <c r="AF92">
        <v>0</v>
      </c>
      <c r="AG92">
        <v>0</v>
      </c>
      <c r="AH92">
        <v>36.519044830199995</v>
      </c>
      <c r="AI92">
        <v>0.80825018106016933</v>
      </c>
      <c r="AJ92">
        <v>0</v>
      </c>
      <c r="AK92">
        <v>11.312558483228825</v>
      </c>
      <c r="AL92">
        <v>21.18818000000001</v>
      </c>
      <c r="AM92">
        <v>4.0144417889506094</v>
      </c>
      <c r="AN92">
        <v>0</v>
      </c>
      <c r="AO92">
        <v>0</v>
      </c>
      <c r="AP92">
        <v>1.0410860530729786</v>
      </c>
      <c r="AQ92">
        <v>0</v>
      </c>
      <c r="AR92">
        <v>9.5336000000000034</v>
      </c>
      <c r="AS92">
        <v>8.200800048420156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811.33894347143791</v>
      </c>
      <c r="DN92">
        <v>27.515125097938171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162.77732762471612</v>
      </c>
      <c r="L93">
        <v>65.229915284634316</v>
      </c>
      <c r="M93">
        <v>0</v>
      </c>
      <c r="N93">
        <v>29.999573549000473</v>
      </c>
      <c r="O93">
        <v>50.381250150787551</v>
      </c>
      <c r="P93">
        <v>67.268973567727031</v>
      </c>
      <c r="Q93">
        <v>3.6345836228539192</v>
      </c>
      <c r="R93">
        <v>10.767584892805955</v>
      </c>
      <c r="S93">
        <v>4.6751185994882984</v>
      </c>
      <c r="T93">
        <v>0</v>
      </c>
      <c r="U93">
        <v>243.68420310619598</v>
      </c>
      <c r="V93">
        <v>4.6067769784172663</v>
      </c>
      <c r="W93">
        <v>11.101354834610088</v>
      </c>
      <c r="X93">
        <v>37.154305354475831</v>
      </c>
      <c r="Y93">
        <v>0</v>
      </c>
      <c r="Z93">
        <v>4.9939955999999999</v>
      </c>
      <c r="AA93">
        <v>10.705230943060082</v>
      </c>
      <c r="AB93">
        <v>10.036103886848441</v>
      </c>
      <c r="AC93">
        <v>7.3809582818159241</v>
      </c>
      <c r="AD93">
        <v>9.2812720375358708</v>
      </c>
      <c r="AE93">
        <v>12.557578869470161</v>
      </c>
      <c r="AF93">
        <v>0</v>
      </c>
      <c r="AG93">
        <v>0</v>
      </c>
      <c r="AH93">
        <v>36.519044830199995</v>
      </c>
      <c r="AI93">
        <v>0.80825018106016933</v>
      </c>
      <c r="AJ93">
        <v>0</v>
      </c>
      <c r="AK93">
        <v>11.312558483228825</v>
      </c>
      <c r="AL93">
        <v>21.18818000000001</v>
      </c>
      <c r="AM93">
        <v>4.0144417889506094</v>
      </c>
      <c r="AN93">
        <v>0</v>
      </c>
      <c r="AO93">
        <v>0</v>
      </c>
      <c r="AP93">
        <v>1.0410860530729786</v>
      </c>
      <c r="AQ93">
        <v>0</v>
      </c>
      <c r="AR93">
        <v>9.5336000000000034</v>
      </c>
      <c r="AS93">
        <v>8.200800048420156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811.33894347143791</v>
      </c>
      <c r="DN93">
        <v>27.515125097938171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162.77732762471612</v>
      </c>
      <c r="L94">
        <v>65.229915284634316</v>
      </c>
      <c r="M94">
        <v>0</v>
      </c>
      <c r="N94">
        <v>29.999573549000473</v>
      </c>
      <c r="O94">
        <v>50.381250150787551</v>
      </c>
      <c r="P94">
        <v>67.268973567727031</v>
      </c>
      <c r="Q94">
        <v>3.6345836228539192</v>
      </c>
      <c r="R94">
        <v>10.767584892805955</v>
      </c>
      <c r="S94">
        <v>4.6751185994882984</v>
      </c>
      <c r="T94">
        <v>0</v>
      </c>
      <c r="U94">
        <v>243.68420310619598</v>
      </c>
      <c r="V94">
        <v>4.6067769784172663</v>
      </c>
      <c r="W94">
        <v>11.101354834610088</v>
      </c>
      <c r="X94">
        <v>37.154305354475831</v>
      </c>
      <c r="Y94">
        <v>0</v>
      </c>
      <c r="Z94">
        <v>4.9939955999999999</v>
      </c>
      <c r="AA94">
        <v>10.705230943060082</v>
      </c>
      <c r="AB94">
        <v>10.036103886848441</v>
      </c>
      <c r="AC94">
        <v>7.3809582818159241</v>
      </c>
      <c r="AD94">
        <v>9.2812720375358708</v>
      </c>
      <c r="AE94">
        <v>12.557578869470161</v>
      </c>
      <c r="AF94">
        <v>0</v>
      </c>
      <c r="AG94">
        <v>0</v>
      </c>
      <c r="AH94">
        <v>36.519044830199995</v>
      </c>
      <c r="AI94">
        <v>0.80825018106016933</v>
      </c>
      <c r="AJ94">
        <v>0</v>
      </c>
      <c r="AK94">
        <v>11.312558483228825</v>
      </c>
      <c r="AL94">
        <v>21.18818000000001</v>
      </c>
      <c r="AM94">
        <v>4.0144417889506094</v>
      </c>
      <c r="AN94">
        <v>0</v>
      </c>
      <c r="AO94">
        <v>0</v>
      </c>
      <c r="AP94">
        <v>1.0410860530729786</v>
      </c>
      <c r="AQ94">
        <v>0</v>
      </c>
      <c r="AR94">
        <v>9.5336000000000034</v>
      </c>
      <c r="AS94">
        <v>8.200800048420156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811.33894347143791</v>
      </c>
      <c r="DN94">
        <v>27.515125097938171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162.77732762471612</v>
      </c>
      <c r="L95">
        <v>65.229915284634316</v>
      </c>
      <c r="M95">
        <v>0</v>
      </c>
      <c r="N95">
        <v>29.999573549000473</v>
      </c>
      <c r="O95">
        <v>50.381250150787551</v>
      </c>
      <c r="P95">
        <v>67.268973567727031</v>
      </c>
      <c r="Q95">
        <v>3.6345836228539192</v>
      </c>
      <c r="R95">
        <v>10.767584892805955</v>
      </c>
      <c r="S95">
        <v>4.6751185994882984</v>
      </c>
      <c r="T95">
        <v>0</v>
      </c>
      <c r="U95">
        <v>243.68420310619598</v>
      </c>
      <c r="V95">
        <v>4.6067769784172663</v>
      </c>
      <c r="W95">
        <v>11.101354834610088</v>
      </c>
      <c r="X95">
        <v>37.154305354475831</v>
      </c>
      <c r="Y95">
        <v>0</v>
      </c>
      <c r="Z95">
        <v>3.3293304000000008</v>
      </c>
      <c r="AA95">
        <v>10.705230943060082</v>
      </c>
      <c r="AB95">
        <v>10.036103886848441</v>
      </c>
      <c r="AC95">
        <v>7.3809582818159241</v>
      </c>
      <c r="AD95">
        <v>9.2812720375358708</v>
      </c>
      <c r="AE95">
        <v>12.557578869470161</v>
      </c>
      <c r="AF95">
        <v>0</v>
      </c>
      <c r="AG95">
        <v>0</v>
      </c>
      <c r="AH95">
        <v>36.519044830199995</v>
      </c>
      <c r="AI95">
        <v>0.80825018106016933</v>
      </c>
      <c r="AJ95">
        <v>0</v>
      </c>
      <c r="AK95">
        <v>11.312558483228825</v>
      </c>
      <c r="AL95">
        <v>21.18818000000001</v>
      </c>
      <c r="AM95">
        <v>4.0144417889506094</v>
      </c>
      <c r="AN95">
        <v>0</v>
      </c>
      <c r="AO95">
        <v>0</v>
      </c>
      <c r="AP95">
        <v>1.3013575663412233</v>
      </c>
      <c r="AQ95">
        <v>0</v>
      </c>
      <c r="AR95">
        <v>9.5336000000000034</v>
      </c>
      <c r="AS95">
        <v>8.200800048420156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809.98059883405745</v>
      </c>
      <c r="DN95">
        <v>27.469076048587024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162.77732762471612</v>
      </c>
      <c r="L96">
        <v>65.229915284634316</v>
      </c>
      <c r="M96">
        <v>0</v>
      </c>
      <c r="N96">
        <v>29.999573549000473</v>
      </c>
      <c r="O96">
        <v>50.381250150787551</v>
      </c>
      <c r="P96">
        <v>67.268973567727031</v>
      </c>
      <c r="Q96">
        <v>3.6345836228539192</v>
      </c>
      <c r="R96">
        <v>10.767584892805955</v>
      </c>
      <c r="S96">
        <v>4.6751185994882984</v>
      </c>
      <c r="T96">
        <v>0</v>
      </c>
      <c r="U96">
        <v>243.68420310619598</v>
      </c>
      <c r="V96">
        <v>4.6067769784172663</v>
      </c>
      <c r="W96">
        <v>11.101354834610088</v>
      </c>
      <c r="X96">
        <v>37.154305354475831</v>
      </c>
      <c r="Y96">
        <v>0</v>
      </c>
      <c r="Z96">
        <v>3.3293304000000008</v>
      </c>
      <c r="AA96">
        <v>10.705230943060082</v>
      </c>
      <c r="AB96">
        <v>10.036103886848441</v>
      </c>
      <c r="AC96">
        <v>7.3809582818159241</v>
      </c>
      <c r="AD96">
        <v>9.2812720375358708</v>
      </c>
      <c r="AE96">
        <v>12.557578869470161</v>
      </c>
      <c r="AF96">
        <v>0</v>
      </c>
      <c r="AG96">
        <v>0</v>
      </c>
      <c r="AH96">
        <v>36.519044830199995</v>
      </c>
      <c r="AI96">
        <v>0.80825018106016933</v>
      </c>
      <c r="AJ96">
        <v>0</v>
      </c>
      <c r="AK96">
        <v>11.312558483228825</v>
      </c>
      <c r="AL96">
        <v>21.18818000000001</v>
      </c>
      <c r="AM96">
        <v>4.0144417889506094</v>
      </c>
      <c r="AN96">
        <v>0</v>
      </c>
      <c r="AO96">
        <v>0</v>
      </c>
      <c r="AP96">
        <v>1.3013575663412233</v>
      </c>
      <c r="AQ96">
        <v>0</v>
      </c>
      <c r="AR96">
        <v>9.5336000000000034</v>
      </c>
      <c r="AS96">
        <v>8.200800048420156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809.98059883405745</v>
      </c>
      <c r="DN96">
        <v>27.469076048587024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162.77732762471612</v>
      </c>
      <c r="L97">
        <v>65.229915284634316</v>
      </c>
      <c r="M97">
        <v>0</v>
      </c>
      <c r="N97">
        <v>29.999573549000473</v>
      </c>
      <c r="O97">
        <v>50.381250150787551</v>
      </c>
      <c r="P97">
        <v>67.268973567727031</v>
      </c>
      <c r="Q97">
        <v>3.6345836228539192</v>
      </c>
      <c r="R97">
        <v>10.767584892805955</v>
      </c>
      <c r="S97">
        <v>4.6751185994882984</v>
      </c>
      <c r="T97">
        <v>0</v>
      </c>
      <c r="U97">
        <v>243.68420310619598</v>
      </c>
      <c r="V97">
        <v>4.6067769784172663</v>
      </c>
      <c r="W97">
        <v>11.101354834610088</v>
      </c>
      <c r="X97">
        <v>37.154305354475831</v>
      </c>
      <c r="Y97">
        <v>0</v>
      </c>
      <c r="Z97">
        <v>3.3293304000000008</v>
      </c>
      <c r="AA97">
        <v>10.705230943060082</v>
      </c>
      <c r="AB97">
        <v>10.036103886848441</v>
      </c>
      <c r="AC97">
        <v>7.3809582818159241</v>
      </c>
      <c r="AD97">
        <v>6.9448500024185478</v>
      </c>
      <c r="AE97">
        <v>12.557578869470161</v>
      </c>
      <c r="AF97">
        <v>0</v>
      </c>
      <c r="AG97">
        <v>0</v>
      </c>
      <c r="AH97">
        <v>36.519044830199995</v>
      </c>
      <c r="AI97">
        <v>0.80825018106016933</v>
      </c>
      <c r="AJ97">
        <v>0</v>
      </c>
      <c r="AK97">
        <v>11.312558483228825</v>
      </c>
      <c r="AL97">
        <v>21.099650000000004</v>
      </c>
      <c r="AM97">
        <v>4.0144417889506094</v>
      </c>
      <c r="AN97">
        <v>0</v>
      </c>
      <c r="AO97">
        <v>0</v>
      </c>
      <c r="AP97">
        <v>2.9280545242677523</v>
      </c>
      <c r="AQ97">
        <v>0</v>
      </c>
      <c r="AR97">
        <v>9.5336000000000034</v>
      </c>
      <c r="AS97">
        <v>8.200800048420156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809.20843129463208</v>
      </c>
      <c r="DN97">
        <v>27.442988510821468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162.77732762471612</v>
      </c>
      <c r="L98">
        <v>65.229915284634316</v>
      </c>
      <c r="M98">
        <v>0</v>
      </c>
      <c r="N98">
        <v>29.999573549000473</v>
      </c>
      <c r="O98">
        <v>50.381250150787551</v>
      </c>
      <c r="P98">
        <v>67.268973567727031</v>
      </c>
      <c r="Q98">
        <v>3.6345836228539192</v>
      </c>
      <c r="R98">
        <v>10.767584892805955</v>
      </c>
      <c r="S98">
        <v>4.6751185994882984</v>
      </c>
      <c r="T98">
        <v>0</v>
      </c>
      <c r="U98">
        <v>243.68420310619598</v>
      </c>
      <c r="V98">
        <v>4.6067769784172663</v>
      </c>
      <c r="W98">
        <v>11.101354834610088</v>
      </c>
      <c r="X98">
        <v>37.154305354475831</v>
      </c>
      <c r="Y98">
        <v>0</v>
      </c>
      <c r="Z98">
        <v>3.3293304000000008</v>
      </c>
      <c r="AA98">
        <v>10.705230943060082</v>
      </c>
      <c r="AB98">
        <v>10.036103886848441</v>
      </c>
      <c r="AC98">
        <v>7.3809582818159241</v>
      </c>
      <c r="AD98">
        <v>4.6299000822306473</v>
      </c>
      <c r="AE98">
        <v>12.557578869470161</v>
      </c>
      <c r="AF98">
        <v>0</v>
      </c>
      <c r="AG98">
        <v>0</v>
      </c>
      <c r="AH98">
        <v>36.519044830199995</v>
      </c>
      <c r="AI98">
        <v>0.80825018106016933</v>
      </c>
      <c r="AJ98">
        <v>0</v>
      </c>
      <c r="AK98">
        <v>11.312558483228825</v>
      </c>
      <c r="AL98">
        <v>21.099650000000004</v>
      </c>
      <c r="AM98">
        <v>4.0144417889506094</v>
      </c>
      <c r="AN98">
        <v>0</v>
      </c>
      <c r="AO98">
        <v>0</v>
      </c>
      <c r="AP98">
        <v>2.9280545242677523</v>
      </c>
      <c r="AQ98">
        <v>0</v>
      </c>
      <c r="AR98">
        <v>9.5336000000000034</v>
      </c>
      <c r="AS98">
        <v>8.200800048420156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806.96941170280377</v>
      </c>
      <c r="DN98">
        <v>27.367058182461893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1.1944940943531199E-3</v>
      </c>
      <c r="E99">
        <f t="shared" si="2"/>
        <v>0</v>
      </c>
      <c r="F99">
        <f t="shared" si="2"/>
        <v>0</v>
      </c>
      <c r="G99">
        <f t="shared" si="2"/>
        <v>1.5998585223659583E-2</v>
      </c>
      <c r="H99">
        <f t="shared" si="2"/>
        <v>0</v>
      </c>
      <c r="I99">
        <f t="shared" si="2"/>
        <v>0</v>
      </c>
      <c r="J99">
        <f t="shared" si="2"/>
        <v>2.0517037894562775E-3</v>
      </c>
      <c r="K99">
        <f t="shared" si="2"/>
        <v>3.002655251961504</v>
      </c>
      <c r="L99">
        <f t="shared" si="2"/>
        <v>1.2990576069715418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1.609934228773872</v>
      </c>
      <c r="Q99">
        <f t="shared" si="2"/>
        <v>7.9936442145547987E-2</v>
      </c>
      <c r="R99">
        <f t="shared" si="2"/>
        <v>0.20628917028593183</v>
      </c>
      <c r="S99">
        <f t="shared" si="2"/>
        <v>0.10022921862240547</v>
      </c>
      <c r="T99">
        <f t="shared" si="2"/>
        <v>0</v>
      </c>
      <c r="U99">
        <f t="shared" si="2"/>
        <v>5.8634612772398018</v>
      </c>
      <c r="V99">
        <f t="shared" si="2"/>
        <v>9.8843119288309286E-2</v>
      </c>
      <c r="W99">
        <f t="shared" si="2"/>
        <v>0.23665020427108419</v>
      </c>
      <c r="X99">
        <f t="shared" si="2"/>
        <v>0.81887632449849224</v>
      </c>
      <c r="Y99">
        <f t="shared" si="2"/>
        <v>0</v>
      </c>
      <c r="Z99">
        <f t="shared" si="2"/>
        <v>7.298347100000005E-2</v>
      </c>
      <c r="AA99">
        <f t="shared" si="2"/>
        <v>0.1605034199793712</v>
      </c>
      <c r="AB99">
        <f t="shared" si="2"/>
        <v>0.23979651727669099</v>
      </c>
      <c r="AC99">
        <f t="shared" si="2"/>
        <v>0.17327723576512666</v>
      </c>
      <c r="AD99">
        <f t="shared" si="2"/>
        <v>0.11321950824962909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0.51205516342815027</v>
      </c>
      <c r="AI99">
        <f t="shared" si="2"/>
        <v>5.6667379112925804E-2</v>
      </c>
      <c r="AJ99">
        <f t="shared" si="2"/>
        <v>0</v>
      </c>
      <c r="AK99">
        <f t="shared" si="2"/>
        <v>0.2715014035974917</v>
      </c>
      <c r="AL99">
        <f t="shared" si="2"/>
        <v>0.50668670000000082</v>
      </c>
      <c r="AM99">
        <f t="shared" si="2"/>
        <v>9.6346602934814535E-2</v>
      </c>
      <c r="AN99">
        <f t="shared" si="2"/>
        <v>0</v>
      </c>
      <c r="AO99">
        <f t="shared" si="2"/>
        <v>0</v>
      </c>
      <c r="AP99">
        <f t="shared" si="2"/>
        <v>1.4420668532018691E-2</v>
      </c>
      <c r="AQ99">
        <f t="shared" si="2"/>
        <v>0</v>
      </c>
      <c r="AR99">
        <f t="shared" si="2"/>
        <v>0.23048879999999969</v>
      </c>
      <c r="AS99">
        <f t="shared" si="2"/>
        <v>0.19794681169228473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17.614237687513139</v>
      </c>
      <c r="DN99">
        <f t="shared" si="3"/>
        <v>0.59735528288350703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9.6627999132206295</v>
      </c>
      <c r="H3">
        <v>0</v>
      </c>
      <c r="I3">
        <v>0</v>
      </c>
      <c r="J3">
        <v>5.7016040355943103</v>
      </c>
      <c r="K3">
        <v>9.2802721117711631</v>
      </c>
      <c r="L3">
        <v>578.49348468278686</v>
      </c>
      <c r="M3">
        <v>28.224337465984593</v>
      </c>
      <c r="N3">
        <v>36.243234793886188</v>
      </c>
      <c r="O3">
        <v>0</v>
      </c>
      <c r="P3">
        <v>41.418794002610113</v>
      </c>
      <c r="Q3">
        <v>4.9993560761510549</v>
      </c>
      <c r="R3">
        <v>13.005733277800418</v>
      </c>
      <c r="S3">
        <v>6.2500312757019465</v>
      </c>
      <c r="T3">
        <v>0</v>
      </c>
      <c r="U3">
        <v>53.530738917501239</v>
      </c>
      <c r="V3">
        <v>5.5632571017985608</v>
      </c>
      <c r="W3">
        <v>12.641516184605972</v>
      </c>
      <c r="X3">
        <v>44.869610194159343</v>
      </c>
      <c r="Y3">
        <v>0</v>
      </c>
      <c r="Z3">
        <v>2.0108250000000001</v>
      </c>
      <c r="AA3">
        <v>12.929271077146671</v>
      </c>
      <c r="AB3">
        <v>12.122759863322539</v>
      </c>
      <c r="AC3">
        <v>8.9169461988419343</v>
      </c>
      <c r="AD3">
        <v>2.7965699035831788</v>
      </c>
      <c r="AE3">
        <v>15.166195283901365</v>
      </c>
      <c r="AF3">
        <v>2.4805001116356387</v>
      </c>
      <c r="AG3">
        <v>10.894250277520653</v>
      </c>
      <c r="AH3">
        <v>36.771120027999999</v>
      </c>
      <c r="AI3">
        <v>0</v>
      </c>
      <c r="AJ3">
        <v>0</v>
      </c>
      <c r="AK3">
        <v>13.664222828175555</v>
      </c>
      <c r="AL3">
        <v>0</v>
      </c>
      <c r="AM3">
        <v>4.8491042282362633</v>
      </c>
      <c r="AN3">
        <v>0.97562165571997761</v>
      </c>
      <c r="AO3">
        <v>0</v>
      </c>
      <c r="AP3">
        <v>7.8605313926246381E-2</v>
      </c>
      <c r="AQ3">
        <v>7.5387000286927615</v>
      </c>
      <c r="AR3">
        <v>11.515800000000004</v>
      </c>
      <c r="AS3">
        <v>10.069880269013145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969.77698229286079</v>
      </c>
      <c r="DN3">
        <v>32.88815980842773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9.6627999132206295</v>
      </c>
      <c r="H4">
        <v>0</v>
      </c>
      <c r="I4">
        <v>0</v>
      </c>
      <c r="J4">
        <v>3.2402083853531374</v>
      </c>
      <c r="K4">
        <v>9.2802721117711631</v>
      </c>
      <c r="L4">
        <v>578.49348468278686</v>
      </c>
      <c r="M4">
        <v>28.224337465984593</v>
      </c>
      <c r="N4">
        <v>36.243234793886188</v>
      </c>
      <c r="O4">
        <v>0</v>
      </c>
      <c r="P4">
        <v>41.418794002610113</v>
      </c>
      <c r="Q4">
        <v>4.9993560761510549</v>
      </c>
      <c r="R4">
        <v>13.005733277800418</v>
      </c>
      <c r="S4">
        <v>6.2500312757019465</v>
      </c>
      <c r="T4">
        <v>0</v>
      </c>
      <c r="U4">
        <v>53.530738917501239</v>
      </c>
      <c r="V4">
        <v>5.5659784172661873</v>
      </c>
      <c r="W4">
        <v>13.405137939068737</v>
      </c>
      <c r="X4">
        <v>44.869610194159343</v>
      </c>
      <c r="Y4">
        <v>0</v>
      </c>
      <c r="Z4">
        <v>2.0108250000000001</v>
      </c>
      <c r="AA4">
        <v>12.929271077146671</v>
      </c>
      <c r="AB4">
        <v>12.122759863322539</v>
      </c>
      <c r="AC4">
        <v>8.9169461988419343</v>
      </c>
      <c r="AD4">
        <v>2.7965699035831788</v>
      </c>
      <c r="AE4">
        <v>15.166195283901365</v>
      </c>
      <c r="AF4">
        <v>2.4805001116356387</v>
      </c>
      <c r="AG4">
        <v>10.894250277520653</v>
      </c>
      <c r="AH4">
        <v>36.771120027999999</v>
      </c>
      <c r="AI4">
        <v>0</v>
      </c>
      <c r="AJ4">
        <v>0</v>
      </c>
      <c r="AK4">
        <v>13.664222828175555</v>
      </c>
      <c r="AL4">
        <v>0</v>
      </c>
      <c r="AM4">
        <v>4.8491042282362633</v>
      </c>
      <c r="AN4">
        <v>0.97562165571997761</v>
      </c>
      <c r="AO4">
        <v>0</v>
      </c>
      <c r="AP4">
        <v>7.8605313926246381E-2</v>
      </c>
      <c r="AQ4">
        <v>7.5387000286927615</v>
      </c>
      <c r="AR4">
        <v>11.515800000000004</v>
      </c>
      <c r="AS4">
        <v>10.069880269013145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968.13763185213975</v>
      </c>
      <c r="DN4">
        <v>32.832457668838003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9.6627999132206295</v>
      </c>
      <c r="H5">
        <v>0</v>
      </c>
      <c r="I5">
        <v>0</v>
      </c>
      <c r="J5">
        <v>0.97816207255185261</v>
      </c>
      <c r="K5">
        <v>9.2802721117711631</v>
      </c>
      <c r="L5">
        <v>578.49348468278686</v>
      </c>
      <c r="M5">
        <v>28.224337465984593</v>
      </c>
      <c r="N5">
        <v>36.243234793886188</v>
      </c>
      <c r="O5">
        <v>0</v>
      </c>
      <c r="P5">
        <v>41.418794002610113</v>
      </c>
      <c r="Q5">
        <v>4.9993560761510549</v>
      </c>
      <c r="R5">
        <v>13.005733277800418</v>
      </c>
      <c r="S5">
        <v>6.2500312757019465</v>
      </c>
      <c r="T5">
        <v>0</v>
      </c>
      <c r="U5">
        <v>53.530738917501239</v>
      </c>
      <c r="V5">
        <v>5.5659784172661873</v>
      </c>
      <c r="W5">
        <v>13.405137939068737</v>
      </c>
      <c r="X5">
        <v>44.869610194159343</v>
      </c>
      <c r="Y5">
        <v>0</v>
      </c>
      <c r="Z5">
        <v>2.0108250000000001</v>
      </c>
      <c r="AA5">
        <v>12.929271077146671</v>
      </c>
      <c r="AB5">
        <v>12.122759863322539</v>
      </c>
      <c r="AC5">
        <v>8.9169461988419343</v>
      </c>
      <c r="AD5">
        <v>2.7965699035831788</v>
      </c>
      <c r="AE5">
        <v>15.166195283901365</v>
      </c>
      <c r="AF5">
        <v>2.4805001116356387</v>
      </c>
      <c r="AG5">
        <v>10.894250277520653</v>
      </c>
      <c r="AH5">
        <v>29.416895782000001</v>
      </c>
      <c r="AI5">
        <v>0</v>
      </c>
      <c r="AJ5">
        <v>0</v>
      </c>
      <c r="AK5">
        <v>13.664222828175555</v>
      </c>
      <c r="AL5">
        <v>0</v>
      </c>
      <c r="AM5">
        <v>4.8491042282362633</v>
      </c>
      <c r="AN5">
        <v>0.97562165571997761</v>
      </c>
      <c r="AO5">
        <v>0</v>
      </c>
      <c r="AP5">
        <v>7.8605313926246381E-2</v>
      </c>
      <c r="AQ5">
        <v>7.5387000286927615</v>
      </c>
      <c r="AR5">
        <v>11.515800000000004</v>
      </c>
      <c r="AS5">
        <v>10.069880269013145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958.83686307944458</v>
      </c>
      <c r="DN5">
        <v>32.516955882731793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9.6627999132206295</v>
      </c>
      <c r="H6">
        <v>0</v>
      </c>
      <c r="I6">
        <v>0</v>
      </c>
      <c r="J6">
        <v>0</v>
      </c>
      <c r="K6">
        <v>9.2802721117711631</v>
      </c>
      <c r="L6">
        <v>578.49348468278686</v>
      </c>
      <c r="M6">
        <v>28.224337465984593</v>
      </c>
      <c r="N6">
        <v>36.243234793886188</v>
      </c>
      <c r="O6">
        <v>0</v>
      </c>
      <c r="P6">
        <v>41.418794002610113</v>
      </c>
      <c r="Q6">
        <v>4.9993560761510549</v>
      </c>
      <c r="R6">
        <v>13.005733277800418</v>
      </c>
      <c r="S6">
        <v>6.2500312757019465</v>
      </c>
      <c r="T6">
        <v>0</v>
      </c>
      <c r="U6">
        <v>53.530738917501239</v>
      </c>
      <c r="V6">
        <v>5.5659784172661873</v>
      </c>
      <c r="W6">
        <v>13.405137939068737</v>
      </c>
      <c r="X6">
        <v>44.869610194159343</v>
      </c>
      <c r="Y6">
        <v>0</v>
      </c>
      <c r="Z6">
        <v>2.0108250000000001</v>
      </c>
      <c r="AA6">
        <v>12.929271077146671</v>
      </c>
      <c r="AB6">
        <v>12.122759863322539</v>
      </c>
      <c r="AC6">
        <v>8.9169461988419343</v>
      </c>
      <c r="AD6">
        <v>2.7965699035831788</v>
      </c>
      <c r="AE6">
        <v>15.166195283901365</v>
      </c>
      <c r="AF6">
        <v>2.4805001116356387</v>
      </c>
      <c r="AG6">
        <v>10.894250277520653</v>
      </c>
      <c r="AH6">
        <v>29.416895782000001</v>
      </c>
      <c r="AI6">
        <v>0</v>
      </c>
      <c r="AJ6">
        <v>0</v>
      </c>
      <c r="AK6">
        <v>13.664222828175555</v>
      </c>
      <c r="AL6">
        <v>0</v>
      </c>
      <c r="AM6">
        <v>4.8491042282362633</v>
      </c>
      <c r="AN6">
        <v>0.97562165571997761</v>
      </c>
      <c r="AO6">
        <v>0</v>
      </c>
      <c r="AP6">
        <v>7.8605313926246381E-2</v>
      </c>
      <c r="AQ6">
        <v>7.5387000286927615</v>
      </c>
      <c r="AR6">
        <v>11.515800000000004</v>
      </c>
      <c r="AS6">
        <v>10.069880269013145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957.89082283347784</v>
      </c>
      <c r="DN6">
        <v>32.484834056146667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9.6627999132206295</v>
      </c>
      <c r="H7">
        <v>0</v>
      </c>
      <c r="I7">
        <v>0</v>
      </c>
      <c r="J7">
        <v>0</v>
      </c>
      <c r="K7">
        <v>9.2802721117711631</v>
      </c>
      <c r="L7">
        <v>578.49348468278686</v>
      </c>
      <c r="M7">
        <v>28.224337465984593</v>
      </c>
      <c r="N7">
        <v>36.243234793886188</v>
      </c>
      <c r="O7">
        <v>0</v>
      </c>
      <c r="P7">
        <v>41.418794002610113</v>
      </c>
      <c r="Q7">
        <v>4.9993560761510549</v>
      </c>
      <c r="R7">
        <v>13.005733277800418</v>
      </c>
      <c r="S7">
        <v>6.2500312757019465</v>
      </c>
      <c r="T7">
        <v>0</v>
      </c>
      <c r="U7">
        <v>53.530738917501239</v>
      </c>
      <c r="V7">
        <v>5.5659784172661873</v>
      </c>
      <c r="W7">
        <v>13.405137939068737</v>
      </c>
      <c r="X7">
        <v>44.869610194159343</v>
      </c>
      <c r="Y7">
        <v>0</v>
      </c>
      <c r="Z7">
        <v>4.0216500000000011</v>
      </c>
      <c r="AA7">
        <v>8.6030349984762875</v>
      </c>
      <c r="AB7">
        <v>12.122759863322539</v>
      </c>
      <c r="AC7">
        <v>8.9169461988419343</v>
      </c>
      <c r="AD7">
        <v>2.7965699035831788</v>
      </c>
      <c r="AE7">
        <v>15.166195283901365</v>
      </c>
      <c r="AF7">
        <v>2.4805001116356387</v>
      </c>
      <c r="AG7">
        <v>10.894250277520653</v>
      </c>
      <c r="AH7">
        <v>23.819348860000002</v>
      </c>
      <c r="AI7">
        <v>0</v>
      </c>
      <c r="AJ7">
        <v>0</v>
      </c>
      <c r="AK7">
        <v>13.664222828175555</v>
      </c>
      <c r="AL7">
        <v>0</v>
      </c>
      <c r="AM7">
        <v>4.8491042282362633</v>
      </c>
      <c r="AN7">
        <v>0.97562165571997761</v>
      </c>
      <c r="AO7">
        <v>0</v>
      </c>
      <c r="AP7">
        <v>0</v>
      </c>
      <c r="AQ7">
        <v>7.5387000286927615</v>
      </c>
      <c r="AR7">
        <v>11.515800000000004</v>
      </c>
      <c r="AS7">
        <v>10.069880269013145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950.16148552155892</v>
      </c>
      <c r="DN7">
        <v>32.22260805346906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9.6627999132206295</v>
      </c>
      <c r="H8">
        <v>0</v>
      </c>
      <c r="I8">
        <v>0</v>
      </c>
      <c r="J8">
        <v>0</v>
      </c>
      <c r="K8">
        <v>9.2802721117711631</v>
      </c>
      <c r="L8">
        <v>578.49348468278686</v>
      </c>
      <c r="M8">
        <v>28.224337465984593</v>
      </c>
      <c r="N8">
        <v>36.243234793886188</v>
      </c>
      <c r="O8">
        <v>0</v>
      </c>
      <c r="P8">
        <v>41.418794002610113</v>
      </c>
      <c r="Q8">
        <v>4.9993560761510549</v>
      </c>
      <c r="R8">
        <v>13.005733277800418</v>
      </c>
      <c r="S8">
        <v>6.2500312757019465</v>
      </c>
      <c r="T8">
        <v>0</v>
      </c>
      <c r="U8">
        <v>53.530738917501239</v>
      </c>
      <c r="V8">
        <v>5.5659784172661873</v>
      </c>
      <c r="W8">
        <v>13.405137939068737</v>
      </c>
      <c r="X8">
        <v>44.869610194159343</v>
      </c>
      <c r="Y8">
        <v>0</v>
      </c>
      <c r="Z8">
        <v>4.0216500000000011</v>
      </c>
      <c r="AA8">
        <v>4.309757025715558</v>
      </c>
      <c r="AB8">
        <v>12.122759863322539</v>
      </c>
      <c r="AC8">
        <v>8.9169461988419343</v>
      </c>
      <c r="AD8">
        <v>2.7965699035831788</v>
      </c>
      <c r="AE8">
        <v>15.166195283901365</v>
      </c>
      <c r="AF8">
        <v>2.4805001116356387</v>
      </c>
      <c r="AG8">
        <v>10.894250277520653</v>
      </c>
      <c r="AH8">
        <v>23.819348860000002</v>
      </c>
      <c r="AI8">
        <v>0</v>
      </c>
      <c r="AJ8">
        <v>0</v>
      </c>
      <c r="AK8">
        <v>13.664222828175555</v>
      </c>
      <c r="AL8">
        <v>0</v>
      </c>
      <c r="AM8">
        <v>4.8491042282362633</v>
      </c>
      <c r="AN8">
        <v>0.97562165571997761</v>
      </c>
      <c r="AO8">
        <v>0</v>
      </c>
      <c r="AP8">
        <v>0</v>
      </c>
      <c r="AQ8">
        <v>7.5387000286927615</v>
      </c>
      <c r="AR8">
        <v>11.515800000000004</v>
      </c>
      <c r="AS8">
        <v>10.069880269013145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946.00912440721299</v>
      </c>
      <c r="DN8">
        <v>32.081691195054319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9.6627999132206295</v>
      </c>
      <c r="H9">
        <v>0</v>
      </c>
      <c r="I9">
        <v>0</v>
      </c>
      <c r="J9">
        <v>0</v>
      </c>
      <c r="K9">
        <v>9.2802721117711631</v>
      </c>
      <c r="L9">
        <v>578.49348468278686</v>
      </c>
      <c r="M9">
        <v>28.224337465984593</v>
      </c>
      <c r="N9">
        <v>36.243234793886188</v>
      </c>
      <c r="O9">
        <v>0</v>
      </c>
      <c r="P9">
        <v>41.418794002610113</v>
      </c>
      <c r="Q9">
        <v>4.9993560761510549</v>
      </c>
      <c r="R9">
        <v>13.005733277800418</v>
      </c>
      <c r="S9">
        <v>6.2500312757019465</v>
      </c>
      <c r="T9">
        <v>0</v>
      </c>
      <c r="U9">
        <v>53.530738917501239</v>
      </c>
      <c r="V9">
        <v>5.5659784172661873</v>
      </c>
      <c r="W9">
        <v>13.405137939068737</v>
      </c>
      <c r="X9">
        <v>44.869610194159343</v>
      </c>
      <c r="Y9">
        <v>0</v>
      </c>
      <c r="Z9">
        <v>4.0216500000000011</v>
      </c>
      <c r="AA9">
        <v>4.309757025715558</v>
      </c>
      <c r="AB9">
        <v>12.122759863322539</v>
      </c>
      <c r="AC9">
        <v>8.9169461988419343</v>
      </c>
      <c r="AD9">
        <v>2.7965699035831788</v>
      </c>
      <c r="AE9">
        <v>15.166195283901365</v>
      </c>
      <c r="AF9">
        <v>2.4805001116356387</v>
      </c>
      <c r="AG9">
        <v>10.894250277520653</v>
      </c>
      <c r="AH9">
        <v>23.819348860000002</v>
      </c>
      <c r="AI9">
        <v>0.97650021875070248</v>
      </c>
      <c r="AJ9">
        <v>0</v>
      </c>
      <c r="AK9">
        <v>13.664222828175555</v>
      </c>
      <c r="AL9">
        <v>0</v>
      </c>
      <c r="AM9">
        <v>4.8491042282362633</v>
      </c>
      <c r="AN9">
        <v>0.97562165571997761</v>
      </c>
      <c r="AO9">
        <v>0</v>
      </c>
      <c r="AP9">
        <v>0</v>
      </c>
      <c r="AQ9">
        <v>7.5387000286927615</v>
      </c>
      <c r="AR9">
        <v>11.515800000000004</v>
      </c>
      <c r="AS9">
        <v>9.9048000584811202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946.79392970366666</v>
      </c>
      <c r="DN9">
        <v>32.108305906819311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9.6627999132206295</v>
      </c>
      <c r="H10">
        <v>0</v>
      </c>
      <c r="I10">
        <v>0</v>
      </c>
      <c r="J10">
        <v>0</v>
      </c>
      <c r="K10">
        <v>9.2802721117711631</v>
      </c>
      <c r="L10">
        <v>578.49348468278686</v>
      </c>
      <c r="M10">
        <v>28.224337465984593</v>
      </c>
      <c r="N10">
        <v>36.243234793886188</v>
      </c>
      <c r="O10">
        <v>0</v>
      </c>
      <c r="P10">
        <v>41.418794002610113</v>
      </c>
      <c r="Q10">
        <v>4.9993560761510549</v>
      </c>
      <c r="R10">
        <v>13.005733277800418</v>
      </c>
      <c r="S10">
        <v>6.2500312757019465</v>
      </c>
      <c r="T10">
        <v>0</v>
      </c>
      <c r="U10">
        <v>53.530738917501239</v>
      </c>
      <c r="V10">
        <v>5.5659784172661873</v>
      </c>
      <c r="W10">
        <v>13.405137939068737</v>
      </c>
      <c r="X10">
        <v>44.869610194159343</v>
      </c>
      <c r="Y10">
        <v>0</v>
      </c>
      <c r="Z10">
        <v>4.0216500000000011</v>
      </c>
      <c r="AA10">
        <v>4.309757025715558</v>
      </c>
      <c r="AB10">
        <v>12.122759863322539</v>
      </c>
      <c r="AC10">
        <v>8.9169461988419343</v>
      </c>
      <c r="AD10">
        <v>2.7965699035831788</v>
      </c>
      <c r="AE10">
        <v>15.166195283901365</v>
      </c>
      <c r="AF10">
        <v>2.4805001116356387</v>
      </c>
      <c r="AG10">
        <v>10.894250277520653</v>
      </c>
      <c r="AH10">
        <v>23.819348860000002</v>
      </c>
      <c r="AI10">
        <v>0.97650021875070248</v>
      </c>
      <c r="AJ10">
        <v>0</v>
      </c>
      <c r="AK10">
        <v>13.664222828175555</v>
      </c>
      <c r="AL10">
        <v>0</v>
      </c>
      <c r="AM10">
        <v>4.8491042282362633</v>
      </c>
      <c r="AN10">
        <v>0.97562165571997761</v>
      </c>
      <c r="AO10">
        <v>0</v>
      </c>
      <c r="AP10">
        <v>0</v>
      </c>
      <c r="AQ10">
        <v>7.5387000286927615</v>
      </c>
      <c r="AR10">
        <v>11.515800000000004</v>
      </c>
      <c r="AS10">
        <v>9.9048000584811202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946.79392970366666</v>
      </c>
      <c r="DN10">
        <v>32.108305906819311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1.0560759838619545E-2</v>
      </c>
      <c r="H11">
        <v>0</v>
      </c>
      <c r="I11">
        <v>0</v>
      </c>
      <c r="J11">
        <v>0</v>
      </c>
      <c r="K11">
        <v>8.7380802967155891</v>
      </c>
      <c r="L11">
        <v>578.49348468278686</v>
      </c>
      <c r="M11">
        <v>28.224337465984593</v>
      </c>
      <c r="N11">
        <v>36.243234793886188</v>
      </c>
      <c r="O11">
        <v>0</v>
      </c>
      <c r="P11">
        <v>41.418794002610113</v>
      </c>
      <c r="Q11">
        <v>4.9993560761510549</v>
      </c>
      <c r="R11">
        <v>13.005733277800418</v>
      </c>
      <c r="S11">
        <v>6.2500312757019465</v>
      </c>
      <c r="T11">
        <v>0</v>
      </c>
      <c r="U11">
        <v>53.530738917501239</v>
      </c>
      <c r="V11">
        <v>5.5659784172661873</v>
      </c>
      <c r="W11">
        <v>13.405137939068737</v>
      </c>
      <c r="X11">
        <v>44.869610194159343</v>
      </c>
      <c r="Y11">
        <v>0</v>
      </c>
      <c r="Z11">
        <v>4.0216500000000011</v>
      </c>
      <c r="AA11">
        <v>4.309757025715558</v>
      </c>
      <c r="AB11">
        <v>12.122759863322539</v>
      </c>
      <c r="AC11">
        <v>8.9169461988419343</v>
      </c>
      <c r="AD11">
        <v>2.7965699035831788</v>
      </c>
      <c r="AE11">
        <v>15.166195283901365</v>
      </c>
      <c r="AF11">
        <v>2.4805001116356387</v>
      </c>
      <c r="AG11">
        <v>10.894250277520653</v>
      </c>
      <c r="AH11">
        <v>29.416895782000001</v>
      </c>
      <c r="AI11">
        <v>0.97650021875070248</v>
      </c>
      <c r="AJ11">
        <v>0</v>
      </c>
      <c r="AK11">
        <v>13.664222828175555</v>
      </c>
      <c r="AL11">
        <v>0</v>
      </c>
      <c r="AM11">
        <v>4.8491042282362633</v>
      </c>
      <c r="AN11">
        <v>0.97562165571997761</v>
      </c>
      <c r="AO11">
        <v>0</v>
      </c>
      <c r="AP11">
        <v>0</v>
      </c>
      <c r="AQ11">
        <v>7.5387000286927615</v>
      </c>
      <c r="AR11">
        <v>11.515800000000004</v>
      </c>
      <c r="AS11">
        <v>9.9048000584811202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942.34782375693624</v>
      </c>
      <c r="DN11">
        <v>31.957527807111973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8.0955546905711682</v>
      </c>
      <c r="L12">
        <v>578.49348468278686</v>
      </c>
      <c r="M12">
        <v>28.224337465984593</v>
      </c>
      <c r="N12">
        <v>36.243234793886188</v>
      </c>
      <c r="O12">
        <v>0</v>
      </c>
      <c r="P12">
        <v>41.418794002610113</v>
      </c>
      <c r="Q12">
        <v>4.9993560761510549</v>
      </c>
      <c r="R12">
        <v>13.005733277800418</v>
      </c>
      <c r="S12">
        <v>6.2500312757019465</v>
      </c>
      <c r="T12">
        <v>0</v>
      </c>
      <c r="U12">
        <v>53.530738917501239</v>
      </c>
      <c r="V12">
        <v>5.5659784172661873</v>
      </c>
      <c r="W12">
        <v>13.405137939068737</v>
      </c>
      <c r="X12">
        <v>44.869610194159343</v>
      </c>
      <c r="Y12">
        <v>0</v>
      </c>
      <c r="Z12">
        <v>4.0216500000000011</v>
      </c>
      <c r="AA12">
        <v>4.309757025715558</v>
      </c>
      <c r="AB12">
        <v>12.122759863322539</v>
      </c>
      <c r="AC12">
        <v>8.9169461988419343</v>
      </c>
      <c r="AD12">
        <v>2.7965699035831788</v>
      </c>
      <c r="AE12">
        <v>15.166195283901365</v>
      </c>
      <c r="AF12">
        <v>2.4805001116356387</v>
      </c>
      <c r="AG12">
        <v>10.894250277520653</v>
      </c>
      <c r="AH12">
        <v>29.416895782000001</v>
      </c>
      <c r="AI12">
        <v>0.97650021875070248</v>
      </c>
      <c r="AJ12">
        <v>0</v>
      </c>
      <c r="AK12">
        <v>13.664222828175555</v>
      </c>
      <c r="AL12">
        <v>0</v>
      </c>
      <c r="AM12">
        <v>4.8491042282362633</v>
      </c>
      <c r="AN12">
        <v>0.97562165571997761</v>
      </c>
      <c r="AO12">
        <v>0</v>
      </c>
      <c r="AP12">
        <v>0</v>
      </c>
      <c r="AQ12">
        <v>7.5387000286927615</v>
      </c>
      <c r="AR12">
        <v>12.193200000000003</v>
      </c>
      <c r="AS12">
        <v>9.9048000584811202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942.37133988323114</v>
      </c>
      <c r="DN12">
        <v>31.958325314834148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7.6854319632449437</v>
      </c>
      <c r="L13">
        <v>578.49348468278686</v>
      </c>
      <c r="M13">
        <v>28.224337465984593</v>
      </c>
      <c r="N13">
        <v>36.243234793886188</v>
      </c>
      <c r="O13">
        <v>0</v>
      </c>
      <c r="P13">
        <v>41.418794002610113</v>
      </c>
      <c r="Q13">
        <v>4.9993560761510549</v>
      </c>
      <c r="R13">
        <v>13.005733277800418</v>
      </c>
      <c r="S13">
        <v>6.2500312757019465</v>
      </c>
      <c r="T13">
        <v>0</v>
      </c>
      <c r="U13">
        <v>53.530738917501239</v>
      </c>
      <c r="V13">
        <v>5.5659784172661873</v>
      </c>
      <c r="W13">
        <v>13.405137939068737</v>
      </c>
      <c r="X13">
        <v>44.869610194159343</v>
      </c>
      <c r="Y13">
        <v>0</v>
      </c>
      <c r="Z13">
        <v>4.0216500000000011</v>
      </c>
      <c r="AA13">
        <v>4.309757025715558</v>
      </c>
      <c r="AB13">
        <v>12.122759863322539</v>
      </c>
      <c r="AC13">
        <v>8.9169461988419343</v>
      </c>
      <c r="AD13">
        <v>2.7965699035831788</v>
      </c>
      <c r="AE13">
        <v>15.166195283901365</v>
      </c>
      <c r="AF13">
        <v>2.4805001116356387</v>
      </c>
      <c r="AG13">
        <v>10.894250277520653</v>
      </c>
      <c r="AH13">
        <v>29.416895782000001</v>
      </c>
      <c r="AI13">
        <v>0.97650021875070248</v>
      </c>
      <c r="AJ13">
        <v>0</v>
      </c>
      <c r="AK13">
        <v>13.664222828175555</v>
      </c>
      <c r="AL13">
        <v>0</v>
      </c>
      <c r="AM13">
        <v>4.8491042282362633</v>
      </c>
      <c r="AN13">
        <v>0.97562165571997761</v>
      </c>
      <c r="AO13">
        <v>0</v>
      </c>
      <c r="AP13">
        <v>0</v>
      </c>
      <c r="AQ13">
        <v>7.5387000286927615</v>
      </c>
      <c r="AR13">
        <v>12.193200000000003</v>
      </c>
      <c r="AS13">
        <v>9.9048000584811202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941.97466918136115</v>
      </c>
      <c r="DN13">
        <v>31.944873289377846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7.2753092359187201</v>
      </c>
      <c r="L14">
        <v>578.49348468278686</v>
      </c>
      <c r="M14">
        <v>28.224337465984593</v>
      </c>
      <c r="N14">
        <v>36.243234793886188</v>
      </c>
      <c r="O14">
        <v>0</v>
      </c>
      <c r="P14">
        <v>41.418794002610113</v>
      </c>
      <c r="Q14">
        <v>4.9993560761510549</v>
      </c>
      <c r="R14">
        <v>13.005733277800418</v>
      </c>
      <c r="S14">
        <v>6.2500312757019465</v>
      </c>
      <c r="T14">
        <v>0</v>
      </c>
      <c r="U14">
        <v>53.530738917501239</v>
      </c>
      <c r="V14">
        <v>5.5659784172661873</v>
      </c>
      <c r="W14">
        <v>13.405137939068737</v>
      </c>
      <c r="X14">
        <v>44.869610194159343</v>
      </c>
      <c r="Y14">
        <v>0</v>
      </c>
      <c r="Z14">
        <v>4.0216500000000011</v>
      </c>
      <c r="AA14">
        <v>4.309757025715558</v>
      </c>
      <c r="AB14">
        <v>12.122759863322539</v>
      </c>
      <c r="AC14">
        <v>8.9169461988419343</v>
      </c>
      <c r="AD14">
        <v>2.7965699035831788</v>
      </c>
      <c r="AE14">
        <v>15.166195283901365</v>
      </c>
      <c r="AF14">
        <v>2.4805001116356387</v>
      </c>
      <c r="AG14">
        <v>10.894250277520653</v>
      </c>
      <c r="AH14">
        <v>29.416895782000001</v>
      </c>
      <c r="AI14">
        <v>0.97650021875070248</v>
      </c>
      <c r="AJ14">
        <v>0</v>
      </c>
      <c r="AK14">
        <v>13.664222828175555</v>
      </c>
      <c r="AL14">
        <v>0</v>
      </c>
      <c r="AM14">
        <v>4.8491042282362633</v>
      </c>
      <c r="AN14">
        <v>0.97562165571997761</v>
      </c>
      <c r="AO14">
        <v>0</v>
      </c>
      <c r="AP14">
        <v>0</v>
      </c>
      <c r="AQ14">
        <v>7.5387000286927615</v>
      </c>
      <c r="AR14">
        <v>11.515800000000004</v>
      </c>
      <c r="AS14">
        <v>9.9048000584811202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940.92281707677387</v>
      </c>
      <c r="DN14">
        <v>31.90920266663894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7.3163215086513418</v>
      </c>
      <c r="L15">
        <v>509.47276223470425</v>
      </c>
      <c r="M15">
        <v>28.224337465984593</v>
      </c>
      <c r="N15">
        <v>36.243234793886188</v>
      </c>
      <c r="O15">
        <v>0</v>
      </c>
      <c r="P15">
        <v>41.418794002610113</v>
      </c>
      <c r="Q15">
        <v>4.9993560761510549</v>
      </c>
      <c r="R15">
        <v>13.005733277800418</v>
      </c>
      <c r="S15">
        <v>6.2500312757019465</v>
      </c>
      <c r="T15">
        <v>0</v>
      </c>
      <c r="U15">
        <v>53.530738917501239</v>
      </c>
      <c r="V15">
        <v>5.5659784172661873</v>
      </c>
      <c r="W15">
        <v>13.405137939068737</v>
      </c>
      <c r="X15">
        <v>44.869610194159343</v>
      </c>
      <c r="Y15">
        <v>0</v>
      </c>
      <c r="Z15">
        <v>4.0216500000000011</v>
      </c>
      <c r="AA15">
        <v>4.309757025715558</v>
      </c>
      <c r="AB15">
        <v>12.122759863322539</v>
      </c>
      <c r="AC15">
        <v>8.9169461988419343</v>
      </c>
      <c r="AD15">
        <v>5.5931400993385445</v>
      </c>
      <c r="AE15">
        <v>15.166195283901365</v>
      </c>
      <c r="AF15">
        <v>2.4805001116356387</v>
      </c>
      <c r="AG15">
        <v>10.894250277520653</v>
      </c>
      <c r="AH15">
        <v>29.416895782000001</v>
      </c>
      <c r="AI15">
        <v>0.97650021875070248</v>
      </c>
      <c r="AJ15">
        <v>0</v>
      </c>
      <c r="AK15">
        <v>13.664222828175555</v>
      </c>
      <c r="AL15">
        <v>0</v>
      </c>
      <c r="AM15">
        <v>4.8491042282362633</v>
      </c>
      <c r="AN15">
        <v>0.97562165571997761</v>
      </c>
      <c r="AO15">
        <v>0</v>
      </c>
      <c r="AP15">
        <v>0</v>
      </c>
      <c r="AQ15">
        <v>7.5387000286927615</v>
      </c>
      <c r="AR15">
        <v>11.515800000000004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876.91048406280868</v>
      </c>
      <c r="DN15">
        <v>29.738395701009573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6.9608818116352786</v>
      </c>
      <c r="L16">
        <v>509.47276223470425</v>
      </c>
      <c r="M16">
        <v>28.224337465984593</v>
      </c>
      <c r="N16">
        <v>36.243234793886188</v>
      </c>
      <c r="O16">
        <v>0</v>
      </c>
      <c r="P16">
        <v>41.418794002610113</v>
      </c>
      <c r="Q16">
        <v>4.9993560761510549</v>
      </c>
      <c r="R16">
        <v>13.005733277800418</v>
      </c>
      <c r="S16">
        <v>6.2500312757019465</v>
      </c>
      <c r="T16">
        <v>0</v>
      </c>
      <c r="U16">
        <v>53.530738917501239</v>
      </c>
      <c r="V16">
        <v>5.5659784172661873</v>
      </c>
      <c r="W16">
        <v>13.405137939068737</v>
      </c>
      <c r="X16">
        <v>44.869610194159343</v>
      </c>
      <c r="Y16">
        <v>0</v>
      </c>
      <c r="Z16">
        <v>4.0216500000000011</v>
      </c>
      <c r="AA16">
        <v>4.309757025715558</v>
      </c>
      <c r="AB16">
        <v>12.122759863322539</v>
      </c>
      <c r="AC16">
        <v>8.9169461988419343</v>
      </c>
      <c r="AD16">
        <v>5.5931400993385445</v>
      </c>
      <c r="AE16">
        <v>15.166195283901365</v>
      </c>
      <c r="AF16">
        <v>2.4805001116356387</v>
      </c>
      <c r="AG16">
        <v>10.894250277520653</v>
      </c>
      <c r="AH16">
        <v>29.416895782000001</v>
      </c>
      <c r="AI16">
        <v>0.97650021875070248</v>
      </c>
      <c r="AJ16">
        <v>0</v>
      </c>
      <c r="AK16">
        <v>13.664222828175555</v>
      </c>
      <c r="AL16">
        <v>0</v>
      </c>
      <c r="AM16">
        <v>4.8491042282362633</v>
      </c>
      <c r="AN16">
        <v>0.97562165571997761</v>
      </c>
      <c r="AO16">
        <v>0</v>
      </c>
      <c r="AP16">
        <v>0</v>
      </c>
      <c r="AQ16">
        <v>7.5387000286927615</v>
      </c>
      <c r="AR16">
        <v>11.515800000000004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876.56670278785464</v>
      </c>
      <c r="DN16">
        <v>29.726737278947446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6.0342749784997123</v>
      </c>
      <c r="L17">
        <v>506.6996369739856</v>
      </c>
      <c r="M17">
        <v>28.224337465984593</v>
      </c>
      <c r="N17">
        <v>36.243234793886188</v>
      </c>
      <c r="O17">
        <v>0</v>
      </c>
      <c r="P17">
        <v>41.418794002610113</v>
      </c>
      <c r="Q17">
        <v>4.9993560761510549</v>
      </c>
      <c r="R17">
        <v>13.005733277800418</v>
      </c>
      <c r="S17">
        <v>6.2500312757019465</v>
      </c>
      <c r="T17">
        <v>0</v>
      </c>
      <c r="U17">
        <v>53.530738917501239</v>
      </c>
      <c r="V17">
        <v>5.5659784172661873</v>
      </c>
      <c r="W17">
        <v>13.405137939068737</v>
      </c>
      <c r="X17">
        <v>44.869610194159343</v>
      </c>
      <c r="Y17">
        <v>0</v>
      </c>
      <c r="Z17">
        <v>4.0216500000000011</v>
      </c>
      <c r="AA17">
        <v>4.309757025715558</v>
      </c>
      <c r="AB17">
        <v>12.122759863322539</v>
      </c>
      <c r="AC17">
        <v>8.9169461988419343</v>
      </c>
      <c r="AD17">
        <v>5.5931400993385445</v>
      </c>
      <c r="AE17">
        <v>15.166195283901365</v>
      </c>
      <c r="AF17">
        <v>2.4805001116356387</v>
      </c>
      <c r="AG17">
        <v>10.894250277520653</v>
      </c>
      <c r="AH17">
        <v>29.416895782000001</v>
      </c>
      <c r="AI17">
        <v>0.97650021875070248</v>
      </c>
      <c r="AJ17">
        <v>0</v>
      </c>
      <c r="AK17">
        <v>13.664222828175555</v>
      </c>
      <c r="AL17">
        <v>0</v>
      </c>
      <c r="AM17">
        <v>4.8491042282362633</v>
      </c>
      <c r="AN17">
        <v>0.97562165571997761</v>
      </c>
      <c r="AO17">
        <v>0</v>
      </c>
      <c r="AP17">
        <v>0.39302656963123195</v>
      </c>
      <c r="AQ17">
        <v>7.5387000286927615</v>
      </c>
      <c r="AR17">
        <v>11.515800000000004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873.36843472529222</v>
      </c>
      <c r="DN17">
        <v>29.618299817286953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5.9492457508972567</v>
      </c>
      <c r="L18">
        <v>500.07084576467838</v>
      </c>
      <c r="M18">
        <v>28.224337465984593</v>
      </c>
      <c r="N18">
        <v>36.243234793886188</v>
      </c>
      <c r="O18">
        <v>0</v>
      </c>
      <c r="P18">
        <v>41.418794002610113</v>
      </c>
      <c r="Q18">
        <v>4.9993560761510549</v>
      </c>
      <c r="R18">
        <v>13.005733277800418</v>
      </c>
      <c r="S18">
        <v>4.9144474082200933</v>
      </c>
      <c r="T18">
        <v>0</v>
      </c>
      <c r="U18">
        <v>53.530738917501239</v>
      </c>
      <c r="V18">
        <v>5.5659784172661873</v>
      </c>
      <c r="W18">
        <v>13.405137939068737</v>
      </c>
      <c r="X18">
        <v>44.869610194159343</v>
      </c>
      <c r="Y18">
        <v>0</v>
      </c>
      <c r="Z18">
        <v>4.0216500000000011</v>
      </c>
      <c r="AA18">
        <v>4.309757025715558</v>
      </c>
      <c r="AB18">
        <v>12.122759863322539</v>
      </c>
      <c r="AC18">
        <v>8.9169461988419343</v>
      </c>
      <c r="AD18">
        <v>5.5931400993385445</v>
      </c>
      <c r="AE18">
        <v>15.166195283901365</v>
      </c>
      <c r="AF18">
        <v>2.4805001116356387</v>
      </c>
      <c r="AG18">
        <v>10.894250277520653</v>
      </c>
      <c r="AH18">
        <v>29.416895782000001</v>
      </c>
      <c r="AI18">
        <v>0.97650021875070248</v>
      </c>
      <c r="AJ18">
        <v>0</v>
      </c>
      <c r="AK18">
        <v>13.664222828175555</v>
      </c>
      <c r="AL18">
        <v>0</v>
      </c>
      <c r="AM18">
        <v>4.8491042282362633</v>
      </c>
      <c r="AN18">
        <v>0.97562165571997761</v>
      </c>
      <c r="AO18">
        <v>0</v>
      </c>
      <c r="AP18">
        <v>0.39302656963123195</v>
      </c>
      <c r="AQ18">
        <v>7.5387000286927615</v>
      </c>
      <c r="AR18">
        <v>11.515800000000004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865.58276516240039</v>
      </c>
      <c r="DN18">
        <v>29.354565075787313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5.9492457508972567</v>
      </c>
      <c r="L19">
        <v>500.07084576467838</v>
      </c>
      <c r="M19">
        <v>28.224337465984593</v>
      </c>
      <c r="N19">
        <v>36.243234793886188</v>
      </c>
      <c r="O19">
        <v>0</v>
      </c>
      <c r="P19">
        <v>41.418794002610113</v>
      </c>
      <c r="Q19">
        <v>4.9993560761510549</v>
      </c>
      <c r="R19">
        <v>13.005733277800418</v>
      </c>
      <c r="S19">
        <v>3.8599516424984146</v>
      </c>
      <c r="T19">
        <v>0</v>
      </c>
      <c r="U19">
        <v>53.530738917501239</v>
      </c>
      <c r="V19">
        <v>5.5659784172661873</v>
      </c>
      <c r="W19">
        <v>13.405137939068737</v>
      </c>
      <c r="X19">
        <v>44.869610194159343</v>
      </c>
      <c r="Y19">
        <v>0</v>
      </c>
      <c r="Z19">
        <v>4.0216500000000011</v>
      </c>
      <c r="AA19">
        <v>4.309757025715558</v>
      </c>
      <c r="AB19">
        <v>12.122759863322539</v>
      </c>
      <c r="AC19">
        <v>8.9169461988419343</v>
      </c>
      <c r="AD19">
        <v>5.5931400993385445</v>
      </c>
      <c r="AE19">
        <v>15.166195283901365</v>
      </c>
      <c r="AF19">
        <v>2.4805001116356387</v>
      </c>
      <c r="AG19">
        <v>10.894250277520653</v>
      </c>
      <c r="AH19">
        <v>29.416895782000001</v>
      </c>
      <c r="AI19">
        <v>0.97650021875070248</v>
      </c>
      <c r="AJ19">
        <v>0</v>
      </c>
      <c r="AK19">
        <v>13.664222828175555</v>
      </c>
      <c r="AL19">
        <v>0</v>
      </c>
      <c r="AM19">
        <v>4.8491042282362633</v>
      </c>
      <c r="AN19">
        <v>0.97562165571997761</v>
      </c>
      <c r="AO19">
        <v>0</v>
      </c>
      <c r="AP19">
        <v>2.9476992722342392</v>
      </c>
      <c r="AQ19">
        <v>7.5387000286927615</v>
      </c>
      <c r="AR19">
        <v>11.515800000000004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867.03336106764607</v>
      </c>
      <c r="DN19">
        <v>29.404146107422854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5.9492457508972567</v>
      </c>
      <c r="L20">
        <v>500.07084576467838</v>
      </c>
      <c r="M20">
        <v>28.224337465984593</v>
      </c>
      <c r="N20">
        <v>36.243234793886188</v>
      </c>
      <c r="O20">
        <v>0</v>
      </c>
      <c r="P20">
        <v>41.418794002610113</v>
      </c>
      <c r="Q20">
        <v>4.9993560761510549</v>
      </c>
      <c r="R20">
        <v>13.005733277800418</v>
      </c>
      <c r="S20">
        <v>3.8599516424984146</v>
      </c>
      <c r="T20">
        <v>0</v>
      </c>
      <c r="U20">
        <v>53.530738917501239</v>
      </c>
      <c r="V20">
        <v>5.5659784172661873</v>
      </c>
      <c r="W20">
        <v>13.405137939068737</v>
      </c>
      <c r="X20">
        <v>44.869610194159343</v>
      </c>
      <c r="Y20">
        <v>0</v>
      </c>
      <c r="Z20">
        <v>4.0216500000000011</v>
      </c>
      <c r="AA20">
        <v>4.309757025715558</v>
      </c>
      <c r="AB20">
        <v>12.122759863322539</v>
      </c>
      <c r="AC20">
        <v>8.9169461988419343</v>
      </c>
      <c r="AD20">
        <v>5.5931400993385445</v>
      </c>
      <c r="AE20">
        <v>15.166195283901365</v>
      </c>
      <c r="AF20">
        <v>2.4805001116356387</v>
      </c>
      <c r="AG20">
        <v>10.894250277520653</v>
      </c>
      <c r="AH20">
        <v>29.416895782000001</v>
      </c>
      <c r="AI20">
        <v>0.97650021875070248</v>
      </c>
      <c r="AJ20">
        <v>0</v>
      </c>
      <c r="AK20">
        <v>13.664222828175555</v>
      </c>
      <c r="AL20">
        <v>0</v>
      </c>
      <c r="AM20">
        <v>4.8491042282362633</v>
      </c>
      <c r="AN20">
        <v>0.97562165571997761</v>
      </c>
      <c r="AO20">
        <v>0</v>
      </c>
      <c r="AP20">
        <v>2.9476992722342392</v>
      </c>
      <c r="AQ20">
        <v>5.0257998278434375</v>
      </c>
      <c r="AR20">
        <v>11.515800000000004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864.60288397754618</v>
      </c>
      <c r="DN20">
        <v>29.321722996673394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5.9492457508972567</v>
      </c>
      <c r="L21">
        <v>500.07084576467838</v>
      </c>
      <c r="M21">
        <v>28.224337465984593</v>
      </c>
      <c r="N21">
        <v>36.243234793886188</v>
      </c>
      <c r="O21">
        <v>0</v>
      </c>
      <c r="P21">
        <v>41.418794002610113</v>
      </c>
      <c r="Q21">
        <v>3.416068123688051</v>
      </c>
      <c r="R21">
        <v>13.005733277800418</v>
      </c>
      <c r="S21">
        <v>3.8599516424984146</v>
      </c>
      <c r="T21">
        <v>0</v>
      </c>
      <c r="U21">
        <v>53.530738917501239</v>
      </c>
      <c r="V21">
        <v>5.5659784172661873</v>
      </c>
      <c r="W21">
        <v>13.405137939068737</v>
      </c>
      <c r="X21">
        <v>44.869610194159343</v>
      </c>
      <c r="Y21">
        <v>0</v>
      </c>
      <c r="Z21">
        <v>4.0216500000000011</v>
      </c>
      <c r="AA21">
        <v>4.309757025715558</v>
      </c>
      <c r="AB21">
        <v>12.122759863322539</v>
      </c>
      <c r="AC21">
        <v>8.9169461988419343</v>
      </c>
      <c r="AD21">
        <v>5.5931400993385445</v>
      </c>
      <c r="AE21">
        <v>15.166195283901365</v>
      </c>
      <c r="AF21">
        <v>2.4805001116356387</v>
      </c>
      <c r="AG21">
        <v>10.894250277520653</v>
      </c>
      <c r="AH21">
        <v>29.416895782000001</v>
      </c>
      <c r="AI21">
        <v>0.97650021875070248</v>
      </c>
      <c r="AJ21">
        <v>0</v>
      </c>
      <c r="AK21">
        <v>13.664222828175555</v>
      </c>
      <c r="AL21">
        <v>0</v>
      </c>
      <c r="AM21">
        <v>4.8491042282362633</v>
      </c>
      <c r="AN21">
        <v>0.97562165571997761</v>
      </c>
      <c r="AO21">
        <v>0</v>
      </c>
      <c r="AP21">
        <v>2.9476992722342392</v>
      </c>
      <c r="AQ21">
        <v>0</v>
      </c>
      <c r="AR21">
        <v>11.515800000000004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858.210574482379</v>
      </c>
      <c r="DN21">
        <v>29.104944711534195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5.9492457508972567</v>
      </c>
      <c r="L22">
        <v>500.07084576467838</v>
      </c>
      <c r="M22">
        <v>28.224337465984593</v>
      </c>
      <c r="N22">
        <v>36.243234793886188</v>
      </c>
      <c r="O22">
        <v>0</v>
      </c>
      <c r="P22">
        <v>41.418794002610113</v>
      </c>
      <c r="Q22">
        <v>3.416068123688051</v>
      </c>
      <c r="R22">
        <v>13.005733277800418</v>
      </c>
      <c r="S22">
        <v>3.8599516424984146</v>
      </c>
      <c r="T22">
        <v>0</v>
      </c>
      <c r="U22">
        <v>53.530738917501239</v>
      </c>
      <c r="V22">
        <v>5.5659784172661873</v>
      </c>
      <c r="W22">
        <v>13.405137939068737</v>
      </c>
      <c r="X22">
        <v>44.869610194159343</v>
      </c>
      <c r="Y22">
        <v>0</v>
      </c>
      <c r="Z22">
        <v>4.0216500000000011</v>
      </c>
      <c r="AA22">
        <v>8.6195140514311159</v>
      </c>
      <c r="AB22">
        <v>12.122759863322539</v>
      </c>
      <c r="AC22">
        <v>8.9169461988419343</v>
      </c>
      <c r="AD22">
        <v>5.5931400993385445</v>
      </c>
      <c r="AE22">
        <v>15.166195283901365</v>
      </c>
      <c r="AF22">
        <v>2.4805001116356387</v>
      </c>
      <c r="AG22">
        <v>10.894250277520653</v>
      </c>
      <c r="AH22">
        <v>29.416895782000001</v>
      </c>
      <c r="AI22">
        <v>0.97650021875070248</v>
      </c>
      <c r="AJ22">
        <v>0</v>
      </c>
      <c r="AK22">
        <v>13.664222828175555</v>
      </c>
      <c r="AL22">
        <v>0</v>
      </c>
      <c r="AM22">
        <v>4.8491042282362633</v>
      </c>
      <c r="AN22">
        <v>0.97562165571997761</v>
      </c>
      <c r="AO22">
        <v>0</v>
      </c>
      <c r="AP22">
        <v>2.9476992722342392</v>
      </c>
      <c r="AQ22">
        <v>0</v>
      </c>
      <c r="AR22">
        <v>11.515800000000004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862.37887376803303</v>
      </c>
      <c r="DN22">
        <v>29.246402451595742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5.9492457508972567</v>
      </c>
      <c r="L23">
        <v>499.98291410853307</v>
      </c>
      <c r="M23">
        <v>28.224337465984593</v>
      </c>
      <c r="N23">
        <v>36.243234793886188</v>
      </c>
      <c r="O23">
        <v>0</v>
      </c>
      <c r="P23">
        <v>41.418794002610113</v>
      </c>
      <c r="Q23">
        <v>3.3765626566489946</v>
      </c>
      <c r="R23">
        <v>8.7125422333366291</v>
      </c>
      <c r="S23">
        <v>3.8205643808402674</v>
      </c>
      <c r="T23">
        <v>0</v>
      </c>
      <c r="U23">
        <v>53.530738917501239</v>
      </c>
      <c r="V23">
        <v>3.7350353956834539</v>
      </c>
      <c r="W23">
        <v>9.0511460444099257</v>
      </c>
      <c r="X23">
        <v>37.878812227906842</v>
      </c>
      <c r="Y23">
        <v>0</v>
      </c>
      <c r="Z23">
        <v>4.0216500000000011</v>
      </c>
      <c r="AA23">
        <v>8.6195140514311159</v>
      </c>
      <c r="AB23">
        <v>12.122759863322539</v>
      </c>
      <c r="AC23">
        <v>8.9169461988419343</v>
      </c>
      <c r="AD23">
        <v>5.5931400993385445</v>
      </c>
      <c r="AE23">
        <v>15.166195283901365</v>
      </c>
      <c r="AF23">
        <v>2.4805001116356387</v>
      </c>
      <c r="AG23">
        <v>10.894250277520653</v>
      </c>
      <c r="AH23">
        <v>29.416895782000001</v>
      </c>
      <c r="AI23">
        <v>2.7342000291667605</v>
      </c>
      <c r="AJ23">
        <v>0</v>
      </c>
      <c r="AK23">
        <v>13.664222828175555</v>
      </c>
      <c r="AL23">
        <v>0</v>
      </c>
      <c r="AM23">
        <v>4.8491042282362633</v>
      </c>
      <c r="AN23">
        <v>0.97562165571997761</v>
      </c>
      <c r="AO23">
        <v>0</v>
      </c>
      <c r="AP23">
        <v>2.9476992722342392</v>
      </c>
      <c r="AQ23">
        <v>0</v>
      </c>
      <c r="AR23">
        <v>11.515800000000004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847.0217821660799</v>
      </c>
      <c r="DN23">
        <v>28.725445552164395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5.9492457508972567</v>
      </c>
      <c r="L24">
        <v>499.98291410853307</v>
      </c>
      <c r="M24">
        <v>28.224337465984593</v>
      </c>
      <c r="N24">
        <v>36.243234793886188</v>
      </c>
      <c r="O24">
        <v>0</v>
      </c>
      <c r="P24">
        <v>41.418794002610113</v>
      </c>
      <c r="Q24">
        <v>3.5086242668610259</v>
      </c>
      <c r="R24">
        <v>8.7125422333366291</v>
      </c>
      <c r="S24">
        <v>3.8205643808402674</v>
      </c>
      <c r="T24">
        <v>0</v>
      </c>
      <c r="U24">
        <v>53.530738917501239</v>
      </c>
      <c r="V24">
        <v>3.7350353956834539</v>
      </c>
      <c r="W24">
        <v>9.0511460444099257</v>
      </c>
      <c r="X24">
        <v>31.129694048110835</v>
      </c>
      <c r="Y24">
        <v>0</v>
      </c>
      <c r="Z24">
        <v>4.0216500000000011</v>
      </c>
      <c r="AA24">
        <v>8.6195140514311159</v>
      </c>
      <c r="AB24">
        <v>12.122759863322539</v>
      </c>
      <c r="AC24">
        <v>8.9169461988419343</v>
      </c>
      <c r="AD24">
        <v>5.5931400993385445</v>
      </c>
      <c r="AE24">
        <v>15.166195283901365</v>
      </c>
      <c r="AF24">
        <v>2.4805001116356387</v>
      </c>
      <c r="AG24">
        <v>10.894250277520653</v>
      </c>
      <c r="AH24">
        <v>29.416895782000001</v>
      </c>
      <c r="AI24">
        <v>15.272460037916789</v>
      </c>
      <c r="AJ24">
        <v>0</v>
      </c>
      <c r="AK24">
        <v>13.664222828175555</v>
      </c>
      <c r="AL24">
        <v>0</v>
      </c>
      <c r="AM24">
        <v>4.8491042282362633</v>
      </c>
      <c r="AN24">
        <v>0.97562165571997761</v>
      </c>
      <c r="AO24">
        <v>0</v>
      </c>
      <c r="AP24">
        <v>0.19651328481561597</v>
      </c>
      <c r="AQ24">
        <v>0</v>
      </c>
      <c r="AR24">
        <v>11.515800000000004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850.08819178658541</v>
      </c>
      <c r="DN24">
        <v>28.829053383406453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5.9492457508972567</v>
      </c>
      <c r="L25">
        <v>499.98291410853307</v>
      </c>
      <c r="M25">
        <v>28.224337465984593</v>
      </c>
      <c r="N25">
        <v>36.243234793886188</v>
      </c>
      <c r="O25">
        <v>0</v>
      </c>
      <c r="P25">
        <v>41.418794002610113</v>
      </c>
      <c r="Q25">
        <v>3.5105755330445474</v>
      </c>
      <c r="R25">
        <v>8.7125422333366291</v>
      </c>
      <c r="S25">
        <v>4.2562499084401555</v>
      </c>
      <c r="T25">
        <v>0</v>
      </c>
      <c r="U25">
        <v>53.530738917501239</v>
      </c>
      <c r="V25">
        <v>3.7350353956834539</v>
      </c>
      <c r="W25">
        <v>9.0511460444099257</v>
      </c>
      <c r="X25">
        <v>31.129694048110835</v>
      </c>
      <c r="Y25">
        <v>0</v>
      </c>
      <c r="Z25">
        <v>4.0216500000000011</v>
      </c>
      <c r="AA25">
        <v>8.6195140514311159</v>
      </c>
      <c r="AB25">
        <v>12.122759863322539</v>
      </c>
      <c r="AC25">
        <v>8.9169461988419343</v>
      </c>
      <c r="AD25">
        <v>5.5931400993385445</v>
      </c>
      <c r="AE25">
        <v>15.166195283901365</v>
      </c>
      <c r="AF25">
        <v>2.4805001116356387</v>
      </c>
      <c r="AG25">
        <v>10.894250277520653</v>
      </c>
      <c r="AH25">
        <v>29.416895782000001</v>
      </c>
      <c r="AI25">
        <v>15.272460037916789</v>
      </c>
      <c r="AJ25">
        <v>0</v>
      </c>
      <c r="AK25">
        <v>13.664222828175555</v>
      </c>
      <c r="AL25">
        <v>0</v>
      </c>
      <c r="AM25">
        <v>4.8491042282362633</v>
      </c>
      <c r="AN25">
        <v>0.97562165571997761</v>
      </c>
      <c r="AO25">
        <v>0</v>
      </c>
      <c r="AP25">
        <v>0.98256642407807993</v>
      </c>
      <c r="AQ25">
        <v>0</v>
      </c>
      <c r="AR25">
        <v>11.515800000000004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851.27179136681673</v>
      </c>
      <c r="DN25">
        <v>28.869143736220863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5.9492457508972567</v>
      </c>
      <c r="L26">
        <v>499.98291410853307</v>
      </c>
      <c r="M26">
        <v>28.224337465984593</v>
      </c>
      <c r="N26">
        <v>36.243234793886188</v>
      </c>
      <c r="O26">
        <v>0</v>
      </c>
      <c r="P26">
        <v>41.418794002610113</v>
      </c>
      <c r="Q26">
        <v>3.6266617401623997</v>
      </c>
      <c r="R26">
        <v>8.7125422333366291</v>
      </c>
      <c r="S26">
        <v>4.2562499084401555</v>
      </c>
      <c r="T26">
        <v>0</v>
      </c>
      <c r="U26">
        <v>53.530738917501239</v>
      </c>
      <c r="V26">
        <v>3.7350353956834539</v>
      </c>
      <c r="W26">
        <v>9.0511460444099257</v>
      </c>
      <c r="X26">
        <v>31.129694048110835</v>
      </c>
      <c r="Y26">
        <v>0</v>
      </c>
      <c r="Z26">
        <v>4.0216500000000011</v>
      </c>
      <c r="AA26">
        <v>8.6195140514311159</v>
      </c>
      <c r="AB26">
        <v>12.122759863322539</v>
      </c>
      <c r="AC26">
        <v>8.9169461988419343</v>
      </c>
      <c r="AD26">
        <v>5.5931400993385445</v>
      </c>
      <c r="AE26">
        <v>15.166195283901365</v>
      </c>
      <c r="AF26">
        <v>2.4805001116356387</v>
      </c>
      <c r="AG26">
        <v>10.894250277520653</v>
      </c>
      <c r="AH26">
        <v>29.416895782000001</v>
      </c>
      <c r="AI26">
        <v>15.272460037916789</v>
      </c>
      <c r="AJ26">
        <v>0</v>
      </c>
      <c r="AK26">
        <v>13.664222828175555</v>
      </c>
      <c r="AL26">
        <v>0</v>
      </c>
      <c r="AM26">
        <v>4.8491042282362633</v>
      </c>
      <c r="AN26">
        <v>0.97562165571997761</v>
      </c>
      <c r="AO26">
        <v>0</v>
      </c>
      <c r="AP26">
        <v>0.98256642407807993</v>
      </c>
      <c r="AQ26">
        <v>0</v>
      </c>
      <c r="AR26">
        <v>11.515800000000004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851.38406985468839</v>
      </c>
      <c r="DN26">
        <v>28.872951455467017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5.9492457508972567</v>
      </c>
      <c r="L27">
        <v>499.98291410853307</v>
      </c>
      <c r="M27">
        <v>28.224337465984593</v>
      </c>
      <c r="N27">
        <v>36.243234793886188</v>
      </c>
      <c r="O27">
        <v>0</v>
      </c>
      <c r="P27">
        <v>41.418794002610113</v>
      </c>
      <c r="Q27">
        <v>3.6266617401623997</v>
      </c>
      <c r="R27">
        <v>8.7125422333366291</v>
      </c>
      <c r="S27">
        <v>4.3735415379108877</v>
      </c>
      <c r="T27">
        <v>0</v>
      </c>
      <c r="U27">
        <v>53.530738917501239</v>
      </c>
      <c r="V27">
        <v>3.7350353956834539</v>
      </c>
      <c r="W27">
        <v>9.0511460444099257</v>
      </c>
      <c r="X27">
        <v>31.129694048110835</v>
      </c>
      <c r="Y27">
        <v>0</v>
      </c>
      <c r="Z27">
        <v>6.0324750000000016</v>
      </c>
      <c r="AA27">
        <v>7.270170421247566</v>
      </c>
      <c r="AB27">
        <v>12.122759863322539</v>
      </c>
      <c r="AC27">
        <v>8.9169461988419343</v>
      </c>
      <c r="AD27">
        <v>5.5931400993385445</v>
      </c>
      <c r="AE27">
        <v>15.166195283901365</v>
      </c>
      <c r="AF27">
        <v>2.4805001116356387</v>
      </c>
      <c r="AG27">
        <v>10.894250277520653</v>
      </c>
      <c r="AH27">
        <v>29.416895782000001</v>
      </c>
      <c r="AI27">
        <v>15.272460037916789</v>
      </c>
      <c r="AJ27">
        <v>0</v>
      </c>
      <c r="AK27">
        <v>13.664222828175555</v>
      </c>
      <c r="AL27">
        <v>0</v>
      </c>
      <c r="AM27">
        <v>4.8491042282362633</v>
      </c>
      <c r="AN27">
        <v>0.97562165571997761</v>
      </c>
      <c r="AO27">
        <v>0</v>
      </c>
      <c r="AP27">
        <v>0.39302656963123195</v>
      </c>
      <c r="AQ27">
        <v>0</v>
      </c>
      <c r="AR27">
        <v>11.515800000000004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851.56718646759691</v>
      </c>
      <c r="DN27">
        <v>28.87906798739894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5.1471312888603533</v>
      </c>
      <c r="L28">
        <v>499.98291410853307</v>
      </c>
      <c r="M28">
        <v>28.224337465984593</v>
      </c>
      <c r="N28">
        <v>36.243234793886188</v>
      </c>
      <c r="O28">
        <v>0</v>
      </c>
      <c r="P28">
        <v>41.418794002610113</v>
      </c>
      <c r="Q28">
        <v>3.6267677971469889</v>
      </c>
      <c r="R28">
        <v>8.7125422333366291</v>
      </c>
      <c r="S28">
        <v>4.3742126362537554</v>
      </c>
      <c r="T28">
        <v>0</v>
      </c>
      <c r="U28">
        <v>53.530738917501239</v>
      </c>
      <c r="V28">
        <v>3.7350353956834539</v>
      </c>
      <c r="W28">
        <v>9.0511460444099257</v>
      </c>
      <c r="X28">
        <v>31.129694048110835</v>
      </c>
      <c r="Y28">
        <v>0</v>
      </c>
      <c r="Z28">
        <v>6.0324750000000016</v>
      </c>
      <c r="AA28">
        <v>7.270170421247566</v>
      </c>
      <c r="AB28">
        <v>12.122759863322539</v>
      </c>
      <c r="AC28">
        <v>8.9169461988419343</v>
      </c>
      <c r="AD28">
        <v>5.5931400993385445</v>
      </c>
      <c r="AE28">
        <v>15.166195283901365</v>
      </c>
      <c r="AF28">
        <v>2.4805001116356387</v>
      </c>
      <c r="AG28">
        <v>10.894250277520653</v>
      </c>
      <c r="AH28">
        <v>29.416895782000001</v>
      </c>
      <c r="AI28">
        <v>15.272460037916789</v>
      </c>
      <c r="AJ28">
        <v>0</v>
      </c>
      <c r="AK28">
        <v>13.664222828175555</v>
      </c>
      <c r="AL28">
        <v>0</v>
      </c>
      <c r="AM28">
        <v>4.8491042282362633</v>
      </c>
      <c r="AN28">
        <v>0.97562165571997761</v>
      </c>
      <c r="AO28">
        <v>0</v>
      </c>
      <c r="AP28">
        <v>0.39302656963123195</v>
      </c>
      <c r="AQ28">
        <v>0</v>
      </c>
      <c r="AR28">
        <v>11.515800000000004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850.79213320339773</v>
      </c>
      <c r="DN28">
        <v>28.852783944888721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5.1470318887820072</v>
      </c>
      <c r="L29">
        <v>499.98291410853307</v>
      </c>
      <c r="M29">
        <v>28.224337465984593</v>
      </c>
      <c r="N29">
        <v>36.243234793886188</v>
      </c>
      <c r="O29">
        <v>0</v>
      </c>
      <c r="P29">
        <v>41.418794002610113</v>
      </c>
      <c r="Q29">
        <v>3.6267677971469889</v>
      </c>
      <c r="R29">
        <v>8.7125422333366291</v>
      </c>
      <c r="S29">
        <v>4.3742126362537554</v>
      </c>
      <c r="T29">
        <v>0</v>
      </c>
      <c r="U29">
        <v>53.530738917501239</v>
      </c>
      <c r="V29">
        <v>3.7350353956834539</v>
      </c>
      <c r="W29">
        <v>9.0511460444099257</v>
      </c>
      <c r="X29">
        <v>31.129694048110835</v>
      </c>
      <c r="Y29">
        <v>0</v>
      </c>
      <c r="Z29">
        <v>6.0324750000000016</v>
      </c>
      <c r="AA29">
        <v>12.929271077146671</v>
      </c>
      <c r="AB29">
        <v>12.122759863322539</v>
      </c>
      <c r="AC29">
        <v>8.9169461988419343</v>
      </c>
      <c r="AD29">
        <v>8.3897100029217206</v>
      </c>
      <c r="AE29">
        <v>15.166195283901365</v>
      </c>
      <c r="AF29">
        <v>2.4805001116356387</v>
      </c>
      <c r="AG29">
        <v>10.894250277520653</v>
      </c>
      <c r="AH29">
        <v>29.416895782000001</v>
      </c>
      <c r="AI29">
        <v>15.272460037916789</v>
      </c>
      <c r="AJ29">
        <v>0</v>
      </c>
      <c r="AK29">
        <v>13.664222828175555</v>
      </c>
      <c r="AL29">
        <v>0</v>
      </c>
      <c r="AM29">
        <v>4.8491042282362633</v>
      </c>
      <c r="AN29">
        <v>0.97562165571997761</v>
      </c>
      <c r="AO29">
        <v>0</v>
      </c>
      <c r="AP29">
        <v>0.39302656963123195</v>
      </c>
      <c r="AQ29">
        <v>0</v>
      </c>
      <c r="AR29">
        <v>11.515800000000004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858.9702333597279</v>
      </c>
      <c r="DN29">
        <v>29.130254947962356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5.1225720189459363</v>
      </c>
      <c r="L30">
        <v>412.0512579632134</v>
      </c>
      <c r="M30">
        <v>28.224337465984593</v>
      </c>
      <c r="N30">
        <v>36.243234793886188</v>
      </c>
      <c r="O30">
        <v>0</v>
      </c>
      <c r="P30">
        <v>41.418794002610113</v>
      </c>
      <c r="Q30">
        <v>3.6267677971469889</v>
      </c>
      <c r="R30">
        <v>5.3876363393647795</v>
      </c>
      <c r="S30">
        <v>4.3742126362537554</v>
      </c>
      <c r="T30">
        <v>0</v>
      </c>
      <c r="U30">
        <v>53.530738917501239</v>
      </c>
      <c r="V30">
        <v>3.7350353956834539</v>
      </c>
      <c r="W30">
        <v>9.0511460444099257</v>
      </c>
      <c r="X30">
        <v>31.129694048110835</v>
      </c>
      <c r="Y30">
        <v>0</v>
      </c>
      <c r="Z30">
        <v>6.0324750000000016</v>
      </c>
      <c r="AA30">
        <v>12.929271077146671</v>
      </c>
      <c r="AB30">
        <v>12.122759863322539</v>
      </c>
      <c r="AC30">
        <v>8.9169461988419343</v>
      </c>
      <c r="AD30">
        <v>8.3897100029217206</v>
      </c>
      <c r="AE30">
        <v>15.166195283901365</v>
      </c>
      <c r="AF30">
        <v>2.4805001116356387</v>
      </c>
      <c r="AG30">
        <v>10.894250277520653</v>
      </c>
      <c r="AH30">
        <v>29.416895782000001</v>
      </c>
      <c r="AI30">
        <v>1.9529998541661986</v>
      </c>
      <c r="AJ30">
        <v>0</v>
      </c>
      <c r="AK30">
        <v>13.664222828175555</v>
      </c>
      <c r="AL30">
        <v>0</v>
      </c>
      <c r="AM30">
        <v>4.8491042282362633</v>
      </c>
      <c r="AN30">
        <v>0.97562165571997761</v>
      </c>
      <c r="AO30">
        <v>0</v>
      </c>
      <c r="AP30">
        <v>0.39302656963123195</v>
      </c>
      <c r="AQ30">
        <v>0</v>
      </c>
      <c r="AR30">
        <v>11.515800000000004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757.800647198663</v>
      </c>
      <c r="DN30">
        <v>25.699359016149288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5.1223847569086409</v>
      </c>
      <c r="L31">
        <v>321.99026466037685</v>
      </c>
      <c r="M31">
        <v>28.224337465984593</v>
      </c>
      <c r="N31">
        <v>36.243234793886188</v>
      </c>
      <c r="O31">
        <v>0</v>
      </c>
      <c r="P31">
        <v>41.418794002610113</v>
      </c>
      <c r="Q31">
        <v>3.4521417811942454</v>
      </c>
      <c r="R31">
        <v>5.7298460331819427</v>
      </c>
      <c r="S31">
        <v>4.2360269734101843</v>
      </c>
      <c r="T31">
        <v>0</v>
      </c>
      <c r="U31">
        <v>53.530738917501239</v>
      </c>
      <c r="V31">
        <v>3.7350353956834539</v>
      </c>
      <c r="W31">
        <v>9.0511460444099257</v>
      </c>
      <c r="X31">
        <v>31.129694048110835</v>
      </c>
      <c r="Y31">
        <v>0</v>
      </c>
      <c r="Z31">
        <v>6.0324750000000016</v>
      </c>
      <c r="AA31">
        <v>12.929271077146671</v>
      </c>
      <c r="AB31">
        <v>12.122759863322539</v>
      </c>
      <c r="AC31">
        <v>8.9169461988419343</v>
      </c>
      <c r="AD31">
        <v>8.3897100029217206</v>
      </c>
      <c r="AE31">
        <v>15.166195283901365</v>
      </c>
      <c r="AF31">
        <v>2.4805001116356387</v>
      </c>
      <c r="AG31">
        <v>10.894250277520653</v>
      </c>
      <c r="AH31">
        <v>35.729023289999994</v>
      </c>
      <c r="AI31">
        <v>0.97650021875070248</v>
      </c>
      <c r="AJ31">
        <v>0</v>
      </c>
      <c r="AK31">
        <v>13.664222828175555</v>
      </c>
      <c r="AL31">
        <v>0</v>
      </c>
      <c r="AM31">
        <v>4.8491042282362633</v>
      </c>
      <c r="AN31">
        <v>0.97562165571997761</v>
      </c>
      <c r="AO31">
        <v>0</v>
      </c>
      <c r="AP31">
        <v>0.39302656963123195</v>
      </c>
      <c r="AQ31">
        <v>0</v>
      </c>
      <c r="AR31">
        <v>11.515800000000004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675.88249713407208</v>
      </c>
      <c r="DN31">
        <v>22.921354403471732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5.122085121244055</v>
      </c>
      <c r="L32">
        <v>319.52086413314976</v>
      </c>
      <c r="M32">
        <v>28.224337465984593</v>
      </c>
      <c r="N32">
        <v>36.243234793886188</v>
      </c>
      <c r="O32">
        <v>0</v>
      </c>
      <c r="P32">
        <v>41.418794002610113</v>
      </c>
      <c r="Q32">
        <v>3.4521417811942454</v>
      </c>
      <c r="R32">
        <v>5.7298460331819427</v>
      </c>
      <c r="S32">
        <v>4.2360269734101843</v>
      </c>
      <c r="T32">
        <v>0</v>
      </c>
      <c r="U32">
        <v>53.530738917501239</v>
      </c>
      <c r="V32">
        <v>3.7350353956834539</v>
      </c>
      <c r="W32">
        <v>9.0511460444099257</v>
      </c>
      <c r="X32">
        <v>31.129694048110835</v>
      </c>
      <c r="Y32">
        <v>0</v>
      </c>
      <c r="Z32">
        <v>6.0324750000000016</v>
      </c>
      <c r="AA32">
        <v>12.929271077146671</v>
      </c>
      <c r="AB32">
        <v>12.122759863322539</v>
      </c>
      <c r="AC32">
        <v>8.9169461988419343</v>
      </c>
      <c r="AD32">
        <v>8.3897100029217206</v>
      </c>
      <c r="AE32">
        <v>15.166195283901365</v>
      </c>
      <c r="AF32">
        <v>2.4805001116356387</v>
      </c>
      <c r="AG32">
        <v>10.894250277520653</v>
      </c>
      <c r="AH32">
        <v>35.729023289999994</v>
      </c>
      <c r="AI32">
        <v>0.97650021875070248</v>
      </c>
      <c r="AJ32">
        <v>0</v>
      </c>
      <c r="AK32">
        <v>13.664222828175555</v>
      </c>
      <c r="AL32">
        <v>0</v>
      </c>
      <c r="AM32">
        <v>4.8491042282362633</v>
      </c>
      <c r="AN32">
        <v>0.97562165571997761</v>
      </c>
      <c r="AO32">
        <v>0</v>
      </c>
      <c r="AP32">
        <v>0.39302656963123195</v>
      </c>
      <c r="AQ32">
        <v>0</v>
      </c>
      <c r="AR32">
        <v>11.515800000000004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673.49380328688017</v>
      </c>
      <c r="DN32">
        <v>22.840348087771893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5.1222839077299911</v>
      </c>
      <c r="L33">
        <v>316.90241944875629</v>
      </c>
      <c r="M33">
        <v>28.224337465984593</v>
      </c>
      <c r="N33">
        <v>36.243234793886188</v>
      </c>
      <c r="O33">
        <v>0</v>
      </c>
      <c r="P33">
        <v>41.418794002610113</v>
      </c>
      <c r="Q33">
        <v>3.4521417811942454</v>
      </c>
      <c r="R33">
        <v>5.7298460331819427</v>
      </c>
      <c r="S33">
        <v>4.2360269734101843</v>
      </c>
      <c r="T33">
        <v>0</v>
      </c>
      <c r="U33">
        <v>53.530738917501239</v>
      </c>
      <c r="V33">
        <v>3.7350353956834539</v>
      </c>
      <c r="W33">
        <v>9.0511460444099257</v>
      </c>
      <c r="X33">
        <v>31.129694048110835</v>
      </c>
      <c r="Y33">
        <v>0</v>
      </c>
      <c r="Z33">
        <v>6.0324750000000016</v>
      </c>
      <c r="AA33">
        <v>12.929271077146671</v>
      </c>
      <c r="AB33">
        <v>12.122759863322539</v>
      </c>
      <c r="AC33">
        <v>8.9169461988419343</v>
      </c>
      <c r="AD33">
        <v>8.3897100029217206</v>
      </c>
      <c r="AE33">
        <v>15.166195283901365</v>
      </c>
      <c r="AF33">
        <v>2.4805001116356387</v>
      </c>
      <c r="AG33">
        <v>10.894250277520653</v>
      </c>
      <c r="AH33">
        <v>35.729023289999994</v>
      </c>
      <c r="AI33">
        <v>0.97650021875070248</v>
      </c>
      <c r="AJ33">
        <v>0</v>
      </c>
      <c r="AK33">
        <v>13.664222828175555</v>
      </c>
      <c r="AL33">
        <v>0</v>
      </c>
      <c r="AM33">
        <v>4.8491042282362633</v>
      </c>
      <c r="AN33">
        <v>0.97562165571997761</v>
      </c>
      <c r="AO33">
        <v>0</v>
      </c>
      <c r="AP33">
        <v>0.19651328481561597</v>
      </c>
      <c r="AQ33">
        <v>0</v>
      </c>
      <c r="AR33">
        <v>12.193200000000003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671.42656093981793</v>
      </c>
      <c r="DN33">
        <v>22.770231252110939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5.122085121244055</v>
      </c>
      <c r="L34">
        <v>316.90241944875629</v>
      </c>
      <c r="M34">
        <v>28.224337465984593</v>
      </c>
      <c r="N34">
        <v>36.243234793886188</v>
      </c>
      <c r="O34">
        <v>0</v>
      </c>
      <c r="P34">
        <v>41.418794002610113</v>
      </c>
      <c r="Q34">
        <v>3.4521417811942454</v>
      </c>
      <c r="R34">
        <v>5.7298460331819427</v>
      </c>
      <c r="S34">
        <v>4.2360269734101843</v>
      </c>
      <c r="T34">
        <v>0</v>
      </c>
      <c r="U34">
        <v>53.530738917501239</v>
      </c>
      <c r="V34">
        <v>3.7350353956834539</v>
      </c>
      <c r="W34">
        <v>9.0511460444099257</v>
      </c>
      <c r="X34">
        <v>31.129694048110835</v>
      </c>
      <c r="Y34">
        <v>0</v>
      </c>
      <c r="Z34">
        <v>6.0324750000000016</v>
      </c>
      <c r="AA34">
        <v>12.929271077146671</v>
      </c>
      <c r="AB34">
        <v>12.122759863322539</v>
      </c>
      <c r="AC34">
        <v>8.9169461988419343</v>
      </c>
      <c r="AD34">
        <v>8.3897100029217206</v>
      </c>
      <c r="AE34">
        <v>15.166195283901365</v>
      </c>
      <c r="AF34">
        <v>2.4805001116356387</v>
      </c>
      <c r="AG34">
        <v>10.894250277520653</v>
      </c>
      <c r="AH34">
        <v>35.729023289999994</v>
      </c>
      <c r="AI34">
        <v>0.97650021875070248</v>
      </c>
      <c r="AJ34">
        <v>0</v>
      </c>
      <c r="AK34">
        <v>13.664222828175555</v>
      </c>
      <c r="AL34">
        <v>0</v>
      </c>
      <c r="AM34">
        <v>4.8491042282362633</v>
      </c>
      <c r="AN34">
        <v>0.97562165571997761</v>
      </c>
      <c r="AO34">
        <v>0</v>
      </c>
      <c r="AP34">
        <v>0.19651328481561597</v>
      </c>
      <c r="AQ34">
        <v>0</v>
      </c>
      <c r="AR34">
        <v>12.193200000000003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671.42636867428337</v>
      </c>
      <c r="DN34">
        <v>22.770224731159573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5.1222839077299911</v>
      </c>
      <c r="L35">
        <v>311.56755750800886</v>
      </c>
      <c r="M35">
        <v>28.224337465984593</v>
      </c>
      <c r="N35">
        <v>36.243234793886188</v>
      </c>
      <c r="O35">
        <v>0</v>
      </c>
      <c r="P35">
        <v>41.418794002610113</v>
      </c>
      <c r="Q35">
        <v>3.4521417811942454</v>
      </c>
      <c r="R35">
        <v>5.3876363393647795</v>
      </c>
      <c r="S35">
        <v>4.2360269734101843</v>
      </c>
      <c r="T35">
        <v>0</v>
      </c>
      <c r="U35">
        <v>53.530738917501239</v>
      </c>
      <c r="V35">
        <v>2.0271943884892085</v>
      </c>
      <c r="W35">
        <v>5.5526517927536752</v>
      </c>
      <c r="X35">
        <v>21.883524853029968</v>
      </c>
      <c r="Y35">
        <v>0</v>
      </c>
      <c r="Z35">
        <v>6.0324750000000016</v>
      </c>
      <c r="AA35">
        <v>12.929271077146671</v>
      </c>
      <c r="AB35">
        <v>12.122759863322539</v>
      </c>
      <c r="AC35">
        <v>8.9169461988419343</v>
      </c>
      <c r="AD35">
        <v>8.3897100029217206</v>
      </c>
      <c r="AE35">
        <v>15.166195283901365</v>
      </c>
      <c r="AF35">
        <v>1.875499876613242</v>
      </c>
      <c r="AG35">
        <v>10.894250277520653</v>
      </c>
      <c r="AH35">
        <v>29.416895782000001</v>
      </c>
      <c r="AI35">
        <v>0.97650021875070248</v>
      </c>
      <c r="AJ35">
        <v>0</v>
      </c>
      <c r="AK35">
        <v>13.664222828175555</v>
      </c>
      <c r="AL35">
        <v>0</v>
      </c>
      <c r="AM35">
        <v>4.8491042282362633</v>
      </c>
      <c r="AN35">
        <v>0.97562165571997761</v>
      </c>
      <c r="AO35">
        <v>0</v>
      </c>
      <c r="AP35">
        <v>0.39302656963123195</v>
      </c>
      <c r="AQ35">
        <v>0</v>
      </c>
      <c r="AR35">
        <v>11.515800000000004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644.80210696904555</v>
      </c>
      <c r="DN35">
        <v>21.86709467618067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5.122085121244055</v>
      </c>
      <c r="L36">
        <v>319.52086413314976</v>
      </c>
      <c r="M36">
        <v>28.224337465984593</v>
      </c>
      <c r="N36">
        <v>36.243234793886188</v>
      </c>
      <c r="O36">
        <v>0</v>
      </c>
      <c r="P36">
        <v>41.418794002610113</v>
      </c>
      <c r="Q36">
        <v>3.4521417811942454</v>
      </c>
      <c r="R36">
        <v>5.3876363393647795</v>
      </c>
      <c r="S36">
        <v>4.2360269734101843</v>
      </c>
      <c r="T36">
        <v>0</v>
      </c>
      <c r="U36">
        <v>53.530738917501239</v>
      </c>
      <c r="V36">
        <v>3.7350353956834539</v>
      </c>
      <c r="W36">
        <v>13.345658935526766</v>
      </c>
      <c r="X36">
        <v>44.321152308621201</v>
      </c>
      <c r="Y36">
        <v>0</v>
      </c>
      <c r="Z36">
        <v>6.0324750000000016</v>
      </c>
      <c r="AA36">
        <v>12.929271077146671</v>
      </c>
      <c r="AB36">
        <v>12.122759863322539</v>
      </c>
      <c r="AC36">
        <v>8.9169461988419343</v>
      </c>
      <c r="AD36">
        <v>5.5931400993385445</v>
      </c>
      <c r="AE36">
        <v>15.166195283901365</v>
      </c>
      <c r="AF36">
        <v>1.875499876613242</v>
      </c>
      <c r="AG36">
        <v>10.894250277520653</v>
      </c>
      <c r="AH36">
        <v>24.3850584405</v>
      </c>
      <c r="AI36">
        <v>0.97650021875070248</v>
      </c>
      <c r="AJ36">
        <v>0</v>
      </c>
      <c r="AK36">
        <v>13.664222828175555</v>
      </c>
      <c r="AL36">
        <v>0</v>
      </c>
      <c r="AM36">
        <v>4.8491042282362633</v>
      </c>
      <c r="AN36">
        <v>0.97562165571997761</v>
      </c>
      <c r="AO36">
        <v>0</v>
      </c>
      <c r="AP36">
        <v>0.39302656963123195</v>
      </c>
      <c r="AQ36">
        <v>0</v>
      </c>
      <c r="AR36">
        <v>11.515800000000004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675.81301094538139</v>
      </c>
      <c r="DN36">
        <v>22.919366898975206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5.127282893653371</v>
      </c>
      <c r="L37">
        <v>319.52086413314976</v>
      </c>
      <c r="M37">
        <v>28.224337465984593</v>
      </c>
      <c r="N37">
        <v>36.243234793886188</v>
      </c>
      <c r="O37">
        <v>0</v>
      </c>
      <c r="P37">
        <v>41.418794002610113</v>
      </c>
      <c r="Q37">
        <v>3.4521417811942454</v>
      </c>
      <c r="R37">
        <v>5.3876363393647795</v>
      </c>
      <c r="S37">
        <v>4.2360269734101843</v>
      </c>
      <c r="T37">
        <v>0</v>
      </c>
      <c r="U37">
        <v>53.530738917501239</v>
      </c>
      <c r="V37">
        <v>3.7350353956834539</v>
      </c>
      <c r="W37">
        <v>13.345658935526766</v>
      </c>
      <c r="X37">
        <v>44.321152308621201</v>
      </c>
      <c r="Y37">
        <v>0</v>
      </c>
      <c r="Z37">
        <v>4.0216500000000011</v>
      </c>
      <c r="AA37">
        <v>12.929271077146671</v>
      </c>
      <c r="AB37">
        <v>12.122759863322539</v>
      </c>
      <c r="AC37">
        <v>8.9169461988419343</v>
      </c>
      <c r="AD37">
        <v>5.5931400993385445</v>
      </c>
      <c r="AE37">
        <v>15.166195283901365</v>
      </c>
      <c r="AF37">
        <v>1.875499876613242</v>
      </c>
      <c r="AG37">
        <v>10.894250277520653</v>
      </c>
      <c r="AH37">
        <v>24.3850584405</v>
      </c>
      <c r="AI37">
        <v>0.97650021875070248</v>
      </c>
      <c r="AJ37">
        <v>0</v>
      </c>
      <c r="AK37">
        <v>13.664222828175555</v>
      </c>
      <c r="AL37">
        <v>0</v>
      </c>
      <c r="AM37">
        <v>4.8491042282362633</v>
      </c>
      <c r="AN37">
        <v>0.97562165571997761</v>
      </c>
      <c r="AO37">
        <v>0</v>
      </c>
      <c r="AP37">
        <v>0.39302656963123195</v>
      </c>
      <c r="AQ37">
        <v>0</v>
      </c>
      <c r="AR37">
        <v>11.515800000000004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673.87316840022766</v>
      </c>
      <c r="DN37">
        <v>22.853582216538413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5.1276546288934188</v>
      </c>
      <c r="L38">
        <v>319.52086413314976</v>
      </c>
      <c r="M38">
        <v>28.224337465984593</v>
      </c>
      <c r="N38">
        <v>36.243234793886188</v>
      </c>
      <c r="O38">
        <v>0</v>
      </c>
      <c r="P38">
        <v>41.418794002610113</v>
      </c>
      <c r="Q38">
        <v>3.4521417811942454</v>
      </c>
      <c r="R38">
        <v>5.3876363393647795</v>
      </c>
      <c r="S38">
        <v>4.2360269734101843</v>
      </c>
      <c r="T38">
        <v>0</v>
      </c>
      <c r="U38">
        <v>53.530738917501239</v>
      </c>
      <c r="V38">
        <v>3.7350353956834539</v>
      </c>
      <c r="W38">
        <v>13.345658935526766</v>
      </c>
      <c r="X38">
        <v>44.321152308621201</v>
      </c>
      <c r="Y38">
        <v>0</v>
      </c>
      <c r="Z38">
        <v>4.0216500000000011</v>
      </c>
      <c r="AA38">
        <v>12.929271077146671</v>
      </c>
      <c r="AB38">
        <v>12.122759863322539</v>
      </c>
      <c r="AC38">
        <v>8.9169461988419343</v>
      </c>
      <c r="AD38">
        <v>5.5931400993385445</v>
      </c>
      <c r="AE38">
        <v>15.166195283901365</v>
      </c>
      <c r="AF38">
        <v>1.875499876613242</v>
      </c>
      <c r="AG38">
        <v>10.894250277520653</v>
      </c>
      <c r="AH38">
        <v>24.3850584405</v>
      </c>
      <c r="AI38">
        <v>0.97650021875070248</v>
      </c>
      <c r="AJ38">
        <v>0</v>
      </c>
      <c r="AK38">
        <v>13.664222828175555</v>
      </c>
      <c r="AL38">
        <v>0</v>
      </c>
      <c r="AM38">
        <v>4.8491042282362633</v>
      </c>
      <c r="AN38">
        <v>0.97562165571997761</v>
      </c>
      <c r="AO38">
        <v>0</v>
      </c>
      <c r="AP38">
        <v>0.39302656963123195</v>
      </c>
      <c r="AQ38">
        <v>0</v>
      </c>
      <c r="AR38">
        <v>11.515800000000004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673.87352795482263</v>
      </c>
      <c r="DN38">
        <v>22.853594397183414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5.127282893653371</v>
      </c>
      <c r="L39">
        <v>319.52086413314976</v>
      </c>
      <c r="M39">
        <v>28.224337465984593</v>
      </c>
      <c r="N39">
        <v>36.243234793886188</v>
      </c>
      <c r="O39">
        <v>0</v>
      </c>
      <c r="P39">
        <v>41.418794002610113</v>
      </c>
      <c r="Q39">
        <v>3.4613249789515792</v>
      </c>
      <c r="R39">
        <v>5.3876363393647795</v>
      </c>
      <c r="S39">
        <v>4.2545377744737696</v>
      </c>
      <c r="T39">
        <v>0</v>
      </c>
      <c r="U39">
        <v>54.117279967535751</v>
      </c>
      <c r="V39">
        <v>3.7350353956834539</v>
      </c>
      <c r="W39">
        <v>13.345658935526766</v>
      </c>
      <c r="X39">
        <v>44.321152308621201</v>
      </c>
      <c r="Y39">
        <v>0</v>
      </c>
      <c r="Z39">
        <v>4.0216500000000011</v>
      </c>
      <c r="AA39">
        <v>8.6195140514311159</v>
      </c>
      <c r="AB39">
        <v>12.122759863322539</v>
      </c>
      <c r="AC39">
        <v>8.9169461988419343</v>
      </c>
      <c r="AD39">
        <v>5.5931400993385445</v>
      </c>
      <c r="AE39">
        <v>15.166195283901365</v>
      </c>
      <c r="AF39">
        <v>1.875499876613242</v>
      </c>
      <c r="AG39">
        <v>10.894250277520653</v>
      </c>
      <c r="AH39">
        <v>24.3850584405</v>
      </c>
      <c r="AI39">
        <v>0.97650021875070248</v>
      </c>
      <c r="AJ39">
        <v>0</v>
      </c>
      <c r="AK39">
        <v>13.664222828175555</v>
      </c>
      <c r="AL39">
        <v>0</v>
      </c>
      <c r="AM39">
        <v>4.8491042282362633</v>
      </c>
      <c r="AN39">
        <v>0.97562165571997761</v>
      </c>
      <c r="AO39">
        <v>0</v>
      </c>
      <c r="AP39">
        <v>0.39302656963123195</v>
      </c>
      <c r="AQ39">
        <v>0</v>
      </c>
      <c r="AR39">
        <v>11.515800000000004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670.29896030921873</v>
      </c>
      <c r="DN39">
        <v>22.732268330687191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5.1276546288934188</v>
      </c>
      <c r="L40">
        <v>319.52086413314976</v>
      </c>
      <c r="M40">
        <v>28.224337465984593</v>
      </c>
      <c r="N40">
        <v>36.243234793886188</v>
      </c>
      <c r="O40">
        <v>0</v>
      </c>
      <c r="P40">
        <v>41.418794002610113</v>
      </c>
      <c r="Q40">
        <v>3.4613249789515792</v>
      </c>
      <c r="R40">
        <v>5.3876363393647795</v>
      </c>
      <c r="S40">
        <v>4.2545377744737696</v>
      </c>
      <c r="T40">
        <v>0</v>
      </c>
      <c r="U40">
        <v>54.18649909766404</v>
      </c>
      <c r="V40">
        <v>3.7350353956834539</v>
      </c>
      <c r="W40">
        <v>13.345658935526766</v>
      </c>
      <c r="X40">
        <v>44.321152308621201</v>
      </c>
      <c r="Y40">
        <v>0</v>
      </c>
      <c r="Z40">
        <v>2.0108250000000001</v>
      </c>
      <c r="AA40">
        <v>4.309757025715558</v>
      </c>
      <c r="AB40">
        <v>12.122759863322539</v>
      </c>
      <c r="AC40">
        <v>8.9169461988419343</v>
      </c>
      <c r="AD40">
        <v>5.5931400993385445</v>
      </c>
      <c r="AE40">
        <v>15.166195283901365</v>
      </c>
      <c r="AF40">
        <v>1.875499876613242</v>
      </c>
      <c r="AG40">
        <v>10.894250277520653</v>
      </c>
      <c r="AH40">
        <v>24.3850584405</v>
      </c>
      <c r="AI40">
        <v>0.97650021875070248</v>
      </c>
      <c r="AJ40">
        <v>0</v>
      </c>
      <c r="AK40">
        <v>13.664222828175555</v>
      </c>
      <c r="AL40">
        <v>0</v>
      </c>
      <c r="AM40">
        <v>4.8491042282362633</v>
      </c>
      <c r="AN40">
        <v>0.97562165571997761</v>
      </c>
      <c r="AO40">
        <v>0</v>
      </c>
      <c r="AP40">
        <v>0.39302656963123195</v>
      </c>
      <c r="AQ40">
        <v>0</v>
      </c>
      <c r="AR40">
        <v>12.193200000000003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664.90828047596801</v>
      </c>
      <c r="DN40">
        <v>22.549357003590622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5.1272261326679072</v>
      </c>
      <c r="L41">
        <v>319.43293247700439</v>
      </c>
      <c r="M41">
        <v>28.224337465984593</v>
      </c>
      <c r="N41">
        <v>36.243234793886188</v>
      </c>
      <c r="O41">
        <v>0</v>
      </c>
      <c r="P41">
        <v>41.418794002610113</v>
      </c>
      <c r="Q41">
        <v>3.4613249789515792</v>
      </c>
      <c r="R41">
        <v>5.3876363393647795</v>
      </c>
      <c r="S41">
        <v>4.2545377744737696</v>
      </c>
      <c r="T41">
        <v>0</v>
      </c>
      <c r="U41">
        <v>54.18649909766404</v>
      </c>
      <c r="V41">
        <v>3.7350353956834539</v>
      </c>
      <c r="W41">
        <v>9.0511460444099257</v>
      </c>
      <c r="X41">
        <v>32.663584543519022</v>
      </c>
      <c r="Y41">
        <v>0</v>
      </c>
      <c r="Z41">
        <v>2.0108250000000001</v>
      </c>
      <c r="AA41">
        <v>4.309757025715558</v>
      </c>
      <c r="AB41">
        <v>12.122759863322539</v>
      </c>
      <c r="AC41">
        <v>8.9169461988419343</v>
      </c>
      <c r="AD41">
        <v>5.5931400993385445</v>
      </c>
      <c r="AE41">
        <v>15.166195283901365</v>
      </c>
      <c r="AF41">
        <v>1.875499876613242</v>
      </c>
      <c r="AG41">
        <v>10.894250277520653</v>
      </c>
      <c r="AH41">
        <v>24.3850584405</v>
      </c>
      <c r="AI41">
        <v>0.97650021875070248</v>
      </c>
      <c r="AJ41">
        <v>0</v>
      </c>
      <c r="AK41">
        <v>13.664222828175555</v>
      </c>
      <c r="AL41">
        <v>0</v>
      </c>
      <c r="AM41">
        <v>4.8491042282362633</v>
      </c>
      <c r="AN41">
        <v>0.97562165571997761</v>
      </c>
      <c r="AO41">
        <v>0</v>
      </c>
      <c r="AP41">
        <v>0.39302656963123195</v>
      </c>
      <c r="AQ41">
        <v>0</v>
      </c>
      <c r="AR41">
        <v>12.193200000000003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649.39427553082294</v>
      </c>
      <c r="DN41">
        <v>22.022921140145748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5.1275978815787138</v>
      </c>
      <c r="L42">
        <v>319.43293247700439</v>
      </c>
      <c r="M42">
        <v>28.224337465984593</v>
      </c>
      <c r="N42">
        <v>36.243234793886188</v>
      </c>
      <c r="O42">
        <v>0</v>
      </c>
      <c r="P42">
        <v>41.418794002610113</v>
      </c>
      <c r="Q42">
        <v>2.3976475722419632</v>
      </c>
      <c r="R42">
        <v>5.3876363393647795</v>
      </c>
      <c r="S42">
        <v>3.1838917165775706</v>
      </c>
      <c r="T42">
        <v>0</v>
      </c>
      <c r="U42">
        <v>54.18649909766404</v>
      </c>
      <c r="V42">
        <v>3.7350353956834539</v>
      </c>
      <c r="W42">
        <v>9.0511460444099257</v>
      </c>
      <c r="X42">
        <v>32.663584543519022</v>
      </c>
      <c r="Y42">
        <v>0</v>
      </c>
      <c r="Z42">
        <v>2.0108250000000001</v>
      </c>
      <c r="AA42">
        <v>4.309757025715558</v>
      </c>
      <c r="AB42">
        <v>12.122759863322539</v>
      </c>
      <c r="AC42">
        <v>8.9169461988419343</v>
      </c>
      <c r="AD42">
        <v>5.5931400993385445</v>
      </c>
      <c r="AE42">
        <v>15.166195283901365</v>
      </c>
      <c r="AF42">
        <v>1.875499876613242</v>
      </c>
      <c r="AG42">
        <v>10.894250277520653</v>
      </c>
      <c r="AH42">
        <v>24.3850584405</v>
      </c>
      <c r="AI42">
        <v>0.97650021875070248</v>
      </c>
      <c r="AJ42">
        <v>0</v>
      </c>
      <c r="AK42">
        <v>13.664222828175555</v>
      </c>
      <c r="AL42">
        <v>0</v>
      </c>
      <c r="AM42">
        <v>4.8491042282362633</v>
      </c>
      <c r="AN42">
        <v>0.97562165571997761</v>
      </c>
      <c r="AO42">
        <v>0</v>
      </c>
      <c r="AP42">
        <v>0.39302656963123195</v>
      </c>
      <c r="AQ42">
        <v>0</v>
      </c>
      <c r="AR42">
        <v>11.515800000000004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646.67490688703083</v>
      </c>
      <c r="DN42">
        <v>21.930938068242853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4.8356837753013941</v>
      </c>
      <c r="L43">
        <v>312.25135803202301</v>
      </c>
      <c r="M43">
        <v>28.224337465984593</v>
      </c>
      <c r="N43">
        <v>36.243234793886188</v>
      </c>
      <c r="O43">
        <v>0</v>
      </c>
      <c r="P43">
        <v>41.418794002610113</v>
      </c>
      <c r="Q43">
        <v>2.3976475722419632</v>
      </c>
      <c r="R43">
        <v>5.3876363393647795</v>
      </c>
      <c r="S43">
        <v>3.1319562793130111</v>
      </c>
      <c r="T43">
        <v>0</v>
      </c>
      <c r="U43">
        <v>54.18649909766404</v>
      </c>
      <c r="V43">
        <v>3.7350353956834539</v>
      </c>
      <c r="W43">
        <v>9.0511460444099257</v>
      </c>
      <c r="X43">
        <v>32.663584543519022</v>
      </c>
      <c r="Y43">
        <v>0</v>
      </c>
      <c r="Z43">
        <v>2.0108250000000001</v>
      </c>
      <c r="AA43">
        <v>4.309757025715558</v>
      </c>
      <c r="AB43">
        <v>12.122759863322539</v>
      </c>
      <c r="AC43">
        <v>8.9169461988419343</v>
      </c>
      <c r="AD43">
        <v>5.5931400993385445</v>
      </c>
      <c r="AE43">
        <v>15.166195283901365</v>
      </c>
      <c r="AF43">
        <v>1.875499876613242</v>
      </c>
      <c r="AG43">
        <v>10.894250277520653</v>
      </c>
      <c r="AH43">
        <v>24.3850584405</v>
      </c>
      <c r="AI43">
        <v>0.97650021875070248</v>
      </c>
      <c r="AJ43">
        <v>0</v>
      </c>
      <c r="AK43">
        <v>13.664222828175555</v>
      </c>
      <c r="AL43">
        <v>0</v>
      </c>
      <c r="AM43">
        <v>4.8491042282362633</v>
      </c>
      <c r="AN43">
        <v>0.97562165571997761</v>
      </c>
      <c r="AO43">
        <v>0</v>
      </c>
      <c r="AP43">
        <v>0.15721062785249276</v>
      </c>
      <c r="AQ43">
        <v>0</v>
      </c>
      <c r="AR43">
        <v>11.515800000000004</v>
      </c>
      <c r="AS43">
        <v>10.069880269013145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639.32790342803003</v>
      </c>
      <c r="DN43">
        <v>21.681781807473637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4.8363522343346617</v>
      </c>
      <c r="L44">
        <v>312.25135803202301</v>
      </c>
      <c r="M44">
        <v>28.224337465984593</v>
      </c>
      <c r="N44">
        <v>36.243234793886188</v>
      </c>
      <c r="O44">
        <v>0</v>
      </c>
      <c r="P44">
        <v>41.418794002610113</v>
      </c>
      <c r="Q44">
        <v>2.3976475722419632</v>
      </c>
      <c r="R44">
        <v>5.3876363393647795</v>
      </c>
      <c r="S44">
        <v>3.1319562793130111</v>
      </c>
      <c r="T44">
        <v>0</v>
      </c>
      <c r="U44">
        <v>54.18649909766404</v>
      </c>
      <c r="V44">
        <v>3.7350353956834539</v>
      </c>
      <c r="W44">
        <v>9.0511460444099257</v>
      </c>
      <c r="X44">
        <v>32.663584543519022</v>
      </c>
      <c r="Y44">
        <v>0</v>
      </c>
      <c r="Z44">
        <v>2.0108250000000001</v>
      </c>
      <c r="AA44">
        <v>4.309757025715558</v>
      </c>
      <c r="AB44">
        <v>12.122759863322539</v>
      </c>
      <c r="AC44">
        <v>8.9169461988419343</v>
      </c>
      <c r="AD44">
        <v>5.5931400993385445</v>
      </c>
      <c r="AE44">
        <v>15.166195283901365</v>
      </c>
      <c r="AF44">
        <v>1.875499876613242</v>
      </c>
      <c r="AG44">
        <v>10.894250277520653</v>
      </c>
      <c r="AH44">
        <v>24.3850584405</v>
      </c>
      <c r="AI44">
        <v>0.97650021875070248</v>
      </c>
      <c r="AJ44">
        <v>0</v>
      </c>
      <c r="AK44">
        <v>13.664222828175555</v>
      </c>
      <c r="AL44">
        <v>0</v>
      </c>
      <c r="AM44">
        <v>4.8491042282362633</v>
      </c>
      <c r="AN44">
        <v>0.97562165571997761</v>
      </c>
      <c r="AO44">
        <v>0</v>
      </c>
      <c r="AP44">
        <v>0.15721062785249276</v>
      </c>
      <c r="AQ44">
        <v>0</v>
      </c>
      <c r="AR44">
        <v>11.515800000000004</v>
      </c>
      <c r="AS44">
        <v>10.069880269013145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639.32854995916807</v>
      </c>
      <c r="DN44">
        <v>21.681803735368792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4.8382351761296043</v>
      </c>
      <c r="L45">
        <v>312.25135803202301</v>
      </c>
      <c r="M45">
        <v>28.224337465984593</v>
      </c>
      <c r="N45">
        <v>36.243234793886188</v>
      </c>
      <c r="O45">
        <v>0</v>
      </c>
      <c r="P45">
        <v>41.418794002610113</v>
      </c>
      <c r="Q45">
        <v>2.3976475722419632</v>
      </c>
      <c r="R45">
        <v>5.3876363393647795</v>
      </c>
      <c r="S45">
        <v>3.1319562793130111</v>
      </c>
      <c r="T45">
        <v>0</v>
      </c>
      <c r="U45">
        <v>54.18649909766404</v>
      </c>
      <c r="V45">
        <v>3.7350353956834539</v>
      </c>
      <c r="W45">
        <v>9.0511460444099257</v>
      </c>
      <c r="X45">
        <v>32.663584543519022</v>
      </c>
      <c r="Y45">
        <v>0</v>
      </c>
      <c r="Z45">
        <v>2.0108250000000001</v>
      </c>
      <c r="AA45">
        <v>4.309757025715558</v>
      </c>
      <c r="AB45">
        <v>12.122759863322539</v>
      </c>
      <c r="AC45">
        <v>8.9169461988419343</v>
      </c>
      <c r="AD45">
        <v>5.5931400993385445</v>
      </c>
      <c r="AE45">
        <v>15.166195283901365</v>
      </c>
      <c r="AF45">
        <v>1.875499876613242</v>
      </c>
      <c r="AG45">
        <v>10.894250277520653</v>
      </c>
      <c r="AH45">
        <v>19.948704520000003</v>
      </c>
      <c r="AI45">
        <v>0</v>
      </c>
      <c r="AJ45">
        <v>0</v>
      </c>
      <c r="AK45">
        <v>13.664222828175555</v>
      </c>
      <c r="AL45">
        <v>0</v>
      </c>
      <c r="AM45">
        <v>4.8491042282362633</v>
      </c>
      <c r="AN45">
        <v>0.97562165571997761</v>
      </c>
      <c r="AO45">
        <v>0</v>
      </c>
      <c r="AP45">
        <v>0.15721062785249276</v>
      </c>
      <c r="AQ45">
        <v>0</v>
      </c>
      <c r="AR45">
        <v>11.515800000000004</v>
      </c>
      <c r="AS45">
        <v>10.069880269013145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634.09505880090455</v>
      </c>
      <c r="DN45">
        <v>21.504323696176574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4.8387454508269441</v>
      </c>
      <c r="L46">
        <v>315.67076249976202</v>
      </c>
      <c r="M46">
        <v>28.224337465984593</v>
      </c>
      <c r="N46">
        <v>36.243234793886188</v>
      </c>
      <c r="O46">
        <v>0</v>
      </c>
      <c r="P46">
        <v>41.418794002610113</v>
      </c>
      <c r="Q46">
        <v>2.3976475722419632</v>
      </c>
      <c r="R46">
        <v>5.3876363393647795</v>
      </c>
      <c r="S46">
        <v>3.1319562793130111</v>
      </c>
      <c r="T46">
        <v>0</v>
      </c>
      <c r="U46">
        <v>54.18649909766404</v>
      </c>
      <c r="V46">
        <v>3.7350353956834539</v>
      </c>
      <c r="W46">
        <v>9.0511460444099257</v>
      </c>
      <c r="X46">
        <v>32.663584543519022</v>
      </c>
      <c r="Y46">
        <v>0</v>
      </c>
      <c r="Z46">
        <v>2.0108250000000001</v>
      </c>
      <c r="AA46">
        <v>4.309757025715558</v>
      </c>
      <c r="AB46">
        <v>12.122759863322539</v>
      </c>
      <c r="AC46">
        <v>8.9169461988419343</v>
      </c>
      <c r="AD46">
        <v>5.5931400993385445</v>
      </c>
      <c r="AE46">
        <v>15.166195283901365</v>
      </c>
      <c r="AF46">
        <v>1.875499876613242</v>
      </c>
      <c r="AG46">
        <v>10.894250277520653</v>
      </c>
      <c r="AH46">
        <v>22.062671836499998</v>
      </c>
      <c r="AI46">
        <v>0</v>
      </c>
      <c r="AJ46">
        <v>0</v>
      </c>
      <c r="AK46">
        <v>13.664222828175555</v>
      </c>
      <c r="AL46">
        <v>0</v>
      </c>
      <c r="AM46">
        <v>4.8491042282362633</v>
      </c>
      <c r="AN46">
        <v>0.97562165571997761</v>
      </c>
      <c r="AO46">
        <v>0</v>
      </c>
      <c r="AP46">
        <v>0.15721062785249276</v>
      </c>
      <c r="AQ46">
        <v>0</v>
      </c>
      <c r="AR46">
        <v>11.515800000000004</v>
      </c>
      <c r="AS46">
        <v>10.069880269013145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639.44742990723694</v>
      </c>
      <c r="DN46">
        <v>21.685834648780652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4.819528972718226</v>
      </c>
      <c r="L47">
        <v>314.49733829004987</v>
      </c>
      <c r="M47">
        <v>28.224337465984593</v>
      </c>
      <c r="N47">
        <v>36.243234793886188</v>
      </c>
      <c r="O47">
        <v>0</v>
      </c>
      <c r="P47">
        <v>41.418794002610113</v>
      </c>
      <c r="Q47">
        <v>2.1332648312882743</v>
      </c>
      <c r="R47">
        <v>5.3876363393647795</v>
      </c>
      <c r="S47">
        <v>2.9295354463258452</v>
      </c>
      <c r="T47">
        <v>0</v>
      </c>
      <c r="U47">
        <v>56.343604953462773</v>
      </c>
      <c r="V47">
        <v>3.7350353956834539</v>
      </c>
      <c r="W47">
        <v>9.0511460444099257</v>
      </c>
      <c r="X47">
        <v>29.595803552702666</v>
      </c>
      <c r="Y47">
        <v>0</v>
      </c>
      <c r="Z47">
        <v>2.0108250000000001</v>
      </c>
      <c r="AA47">
        <v>4.309757025715558</v>
      </c>
      <c r="AB47">
        <v>12.122759863322539</v>
      </c>
      <c r="AC47">
        <v>8.9169461988419343</v>
      </c>
      <c r="AD47">
        <v>5.5931400993385445</v>
      </c>
      <c r="AE47">
        <v>15.166195283901365</v>
      </c>
      <c r="AF47">
        <v>1.875499876613242</v>
      </c>
      <c r="AG47">
        <v>10.894250277520653</v>
      </c>
      <c r="AH47">
        <v>14.708447891</v>
      </c>
      <c r="AI47">
        <v>0</v>
      </c>
      <c r="AJ47">
        <v>0</v>
      </c>
      <c r="AK47">
        <v>13.664222828175555</v>
      </c>
      <c r="AL47">
        <v>0</v>
      </c>
      <c r="AM47">
        <v>4.8491042282362633</v>
      </c>
      <c r="AN47">
        <v>0.97562165571997761</v>
      </c>
      <c r="AO47">
        <v>0</v>
      </c>
      <c r="AP47">
        <v>0.15721062785249276</v>
      </c>
      <c r="AQ47">
        <v>0</v>
      </c>
      <c r="AR47">
        <v>11.515800000000004</v>
      </c>
      <c r="AS47">
        <v>10.069880269013145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629.8486526145582</v>
      </c>
      <c r="DN47">
        <v>21.36026859918007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4.8190045077745207</v>
      </c>
      <c r="L48">
        <v>314.49733829004987</v>
      </c>
      <c r="M48">
        <v>28.214538188938967</v>
      </c>
      <c r="N48">
        <v>36.243234793886188</v>
      </c>
      <c r="O48">
        <v>0</v>
      </c>
      <c r="P48">
        <v>41.418794002610113</v>
      </c>
      <c r="Q48">
        <v>2.1332648312882743</v>
      </c>
      <c r="R48">
        <v>5.3876363393647795</v>
      </c>
      <c r="S48">
        <v>2.9295354463258452</v>
      </c>
      <c r="T48">
        <v>0</v>
      </c>
      <c r="U48">
        <v>58.756867148811857</v>
      </c>
      <c r="V48">
        <v>3.7350353956834539</v>
      </c>
      <c r="W48">
        <v>9.0511460444099257</v>
      </c>
      <c r="X48">
        <v>29.595803552702666</v>
      </c>
      <c r="Y48">
        <v>0</v>
      </c>
      <c r="Z48">
        <v>2.0108250000000001</v>
      </c>
      <c r="AA48">
        <v>4.309757025715558</v>
      </c>
      <c r="AB48">
        <v>12.122759863322539</v>
      </c>
      <c r="AC48">
        <v>8.9169461988419343</v>
      </c>
      <c r="AD48">
        <v>5.5931400993385445</v>
      </c>
      <c r="AE48">
        <v>15.166195283901365</v>
      </c>
      <c r="AF48">
        <v>1.875499876613242</v>
      </c>
      <c r="AG48">
        <v>10.894250277520653</v>
      </c>
      <c r="AH48">
        <v>7.3542239455000002</v>
      </c>
      <c r="AI48">
        <v>0</v>
      </c>
      <c r="AJ48">
        <v>0</v>
      </c>
      <c r="AK48">
        <v>13.664222828175555</v>
      </c>
      <c r="AL48">
        <v>0</v>
      </c>
      <c r="AM48">
        <v>4.8491042282362633</v>
      </c>
      <c r="AN48">
        <v>0.97562165571997761</v>
      </c>
      <c r="AO48">
        <v>0</v>
      </c>
      <c r="AP48">
        <v>0.15721062785249276</v>
      </c>
      <c r="AQ48">
        <v>0</v>
      </c>
      <c r="AR48">
        <v>11.515800000000004</v>
      </c>
      <c r="AS48">
        <v>10.069880269013145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625.05976557385407</v>
      </c>
      <c r="DN48">
        <v>21.197870147743931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4.8200534376619295</v>
      </c>
      <c r="L49">
        <v>309.31597336553591</v>
      </c>
      <c r="M49">
        <v>28.214538188938967</v>
      </c>
      <c r="N49">
        <v>36.243234793886188</v>
      </c>
      <c r="O49">
        <v>0</v>
      </c>
      <c r="P49">
        <v>41.418794002610113</v>
      </c>
      <c r="Q49">
        <v>2.1332648312882743</v>
      </c>
      <c r="R49">
        <v>5.3876363393647795</v>
      </c>
      <c r="S49">
        <v>2.9295354463258452</v>
      </c>
      <c r="T49">
        <v>0</v>
      </c>
      <c r="U49">
        <v>53.530738917501239</v>
      </c>
      <c r="V49">
        <v>3.7350353956834539</v>
      </c>
      <c r="W49">
        <v>9.0511460444099257</v>
      </c>
      <c r="X49">
        <v>29.595803552702666</v>
      </c>
      <c r="Y49">
        <v>0</v>
      </c>
      <c r="Z49">
        <v>2.0108250000000001</v>
      </c>
      <c r="AA49">
        <v>4.309757025715558</v>
      </c>
      <c r="AB49">
        <v>12.122759863322539</v>
      </c>
      <c r="AC49">
        <v>8.9169461988419343</v>
      </c>
      <c r="AD49">
        <v>5.5931400993385445</v>
      </c>
      <c r="AE49">
        <v>15.166195283901365</v>
      </c>
      <c r="AF49">
        <v>1.875499876613242</v>
      </c>
      <c r="AG49">
        <v>10.894250277520653</v>
      </c>
      <c r="AH49">
        <v>0</v>
      </c>
      <c r="AI49">
        <v>0</v>
      </c>
      <c r="AJ49">
        <v>0</v>
      </c>
      <c r="AK49">
        <v>13.664222828175555</v>
      </c>
      <c r="AL49">
        <v>0</v>
      </c>
      <c r="AM49">
        <v>4.8491042282362633</v>
      </c>
      <c r="AN49">
        <v>0.97562165571997761</v>
      </c>
      <c r="AO49">
        <v>0</v>
      </c>
      <c r="AP49">
        <v>0.15721062785249276</v>
      </c>
      <c r="AQ49">
        <v>0</v>
      </c>
      <c r="AR49">
        <v>11.515800000000004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607.72198930318132</v>
      </c>
      <c r="DN49">
        <v>20.609898036447426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4.8205779026056348</v>
      </c>
      <c r="L50">
        <v>309.31597336553591</v>
      </c>
      <c r="M50">
        <v>28.214538188938967</v>
      </c>
      <c r="N50">
        <v>36.243234793886188</v>
      </c>
      <c r="O50">
        <v>0</v>
      </c>
      <c r="P50">
        <v>41.418794002610113</v>
      </c>
      <c r="Q50">
        <v>2.1332648312882743</v>
      </c>
      <c r="R50">
        <v>5.3876363393647795</v>
      </c>
      <c r="S50">
        <v>2.9295354463258452</v>
      </c>
      <c r="T50">
        <v>0</v>
      </c>
      <c r="U50">
        <v>53.530738917501239</v>
      </c>
      <c r="V50">
        <v>3.7350353956834539</v>
      </c>
      <c r="W50">
        <v>9.0511460444099257</v>
      </c>
      <c r="X50">
        <v>29.595803552702666</v>
      </c>
      <c r="Y50">
        <v>0</v>
      </c>
      <c r="Z50">
        <v>2.0108250000000001</v>
      </c>
      <c r="AA50">
        <v>4.309757025715558</v>
      </c>
      <c r="AB50">
        <v>12.122759863322539</v>
      </c>
      <c r="AC50">
        <v>8.9169461988419343</v>
      </c>
      <c r="AD50">
        <v>5.5931400993385445</v>
      </c>
      <c r="AE50">
        <v>15.166195283901365</v>
      </c>
      <c r="AF50">
        <v>1.875499876613242</v>
      </c>
      <c r="AG50">
        <v>10.894250277520653</v>
      </c>
      <c r="AH50">
        <v>0</v>
      </c>
      <c r="AI50">
        <v>0</v>
      </c>
      <c r="AJ50">
        <v>0</v>
      </c>
      <c r="AK50">
        <v>13.664222828175555</v>
      </c>
      <c r="AL50">
        <v>0</v>
      </c>
      <c r="AM50">
        <v>4.8491042282362633</v>
      </c>
      <c r="AN50">
        <v>0.97562165571997761</v>
      </c>
      <c r="AO50">
        <v>0</v>
      </c>
      <c r="AP50">
        <v>0.15721062785249276</v>
      </c>
      <c r="AQ50">
        <v>0</v>
      </c>
      <c r="AR50">
        <v>11.515800000000004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607.72249657031193</v>
      </c>
      <c r="DN50">
        <v>20.609915234260463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4.8736950433305939</v>
      </c>
      <c r="L51">
        <v>309.31597336553591</v>
      </c>
      <c r="M51">
        <v>28.214538188938967</v>
      </c>
      <c r="N51">
        <v>36.243234793886188</v>
      </c>
      <c r="O51">
        <v>0</v>
      </c>
      <c r="P51">
        <v>41.418794002610113</v>
      </c>
      <c r="Q51">
        <v>2.1332648312882743</v>
      </c>
      <c r="R51">
        <v>5.3876363393647795</v>
      </c>
      <c r="S51">
        <v>2.9295354463258452</v>
      </c>
      <c r="T51">
        <v>0</v>
      </c>
      <c r="U51">
        <v>53.530738917501239</v>
      </c>
      <c r="V51">
        <v>3.7350353956834539</v>
      </c>
      <c r="W51">
        <v>5.2459008719596163</v>
      </c>
      <c r="X51">
        <v>29.595803552702666</v>
      </c>
      <c r="Y51">
        <v>0</v>
      </c>
      <c r="Z51">
        <v>2.0108250000000001</v>
      </c>
      <c r="AA51">
        <v>4.309757025715558</v>
      </c>
      <c r="AB51">
        <v>12.122759863322539</v>
      </c>
      <c r="AC51">
        <v>8.9169461988419343</v>
      </c>
      <c r="AD51">
        <v>2.7965699035831788</v>
      </c>
      <c r="AE51">
        <v>15.166195283901365</v>
      </c>
      <c r="AF51">
        <v>1.875499876613242</v>
      </c>
      <c r="AG51">
        <v>10.894250277520653</v>
      </c>
      <c r="AH51">
        <v>0</v>
      </c>
      <c r="AI51">
        <v>0</v>
      </c>
      <c r="AJ51">
        <v>0</v>
      </c>
      <c r="AK51">
        <v>13.664222828175555</v>
      </c>
      <c r="AL51">
        <v>0</v>
      </c>
      <c r="AM51">
        <v>4.8491042282362633</v>
      </c>
      <c r="AN51">
        <v>0.97562165571997761</v>
      </c>
      <c r="AO51">
        <v>0</v>
      </c>
      <c r="AP51">
        <v>0.15721062785249276</v>
      </c>
      <c r="AQ51">
        <v>0</v>
      </c>
      <c r="AR51">
        <v>12.193200000000003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602.04373369322025</v>
      </c>
      <c r="DN51">
        <v>20.417379883871547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4.8732133541873495</v>
      </c>
      <c r="L52">
        <v>309.31597336553591</v>
      </c>
      <c r="M52">
        <v>28.214538188938967</v>
      </c>
      <c r="N52">
        <v>36.243234793886188</v>
      </c>
      <c r="O52">
        <v>0</v>
      </c>
      <c r="P52">
        <v>41.418794002610113</v>
      </c>
      <c r="Q52">
        <v>2.1332648312882743</v>
      </c>
      <c r="R52">
        <v>5.3876363393647795</v>
      </c>
      <c r="S52">
        <v>2.9295354463258452</v>
      </c>
      <c r="T52">
        <v>0</v>
      </c>
      <c r="U52">
        <v>53.530738917501239</v>
      </c>
      <c r="V52">
        <v>3.7350353956834539</v>
      </c>
      <c r="W52">
        <v>5.2459008719596163</v>
      </c>
      <c r="X52">
        <v>29.595803552702666</v>
      </c>
      <c r="Y52">
        <v>0</v>
      </c>
      <c r="Z52">
        <v>2.0108250000000001</v>
      </c>
      <c r="AA52">
        <v>4.309757025715558</v>
      </c>
      <c r="AB52">
        <v>12.122759863322539</v>
      </c>
      <c r="AC52">
        <v>8.9169461988419343</v>
      </c>
      <c r="AD52">
        <v>0</v>
      </c>
      <c r="AE52">
        <v>15.166195283901365</v>
      </c>
      <c r="AF52">
        <v>1.875499876613242</v>
      </c>
      <c r="AG52">
        <v>10.894250277520653</v>
      </c>
      <c r="AH52">
        <v>0</v>
      </c>
      <c r="AI52">
        <v>0</v>
      </c>
      <c r="AJ52">
        <v>0</v>
      </c>
      <c r="AK52">
        <v>13.664222828175555</v>
      </c>
      <c r="AL52">
        <v>0</v>
      </c>
      <c r="AM52">
        <v>4.8491042282362633</v>
      </c>
      <c r="AN52">
        <v>0.97562165571997761</v>
      </c>
      <c r="AO52">
        <v>0</v>
      </c>
      <c r="AP52">
        <v>0.15721062785249276</v>
      </c>
      <c r="AQ52">
        <v>0</v>
      </c>
      <c r="AR52">
        <v>12.193200000000003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599.3384253616664</v>
      </c>
      <c r="DN52">
        <v>20.325636622698916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4.8741767324738383</v>
      </c>
      <c r="L53">
        <v>309.31597336553591</v>
      </c>
      <c r="M53">
        <v>28.214538188938967</v>
      </c>
      <c r="N53">
        <v>36.243234793886188</v>
      </c>
      <c r="O53">
        <v>0</v>
      </c>
      <c r="P53">
        <v>41.642697922878632</v>
      </c>
      <c r="Q53">
        <v>2.1332648312882743</v>
      </c>
      <c r="R53">
        <v>5.3876363393647795</v>
      </c>
      <c r="S53">
        <v>2.9295354463258452</v>
      </c>
      <c r="T53">
        <v>0</v>
      </c>
      <c r="U53">
        <v>53.530738917501239</v>
      </c>
      <c r="V53">
        <v>5.5659784172661873</v>
      </c>
      <c r="W53">
        <v>9.5998927666184226</v>
      </c>
      <c r="X53">
        <v>41.807056088595132</v>
      </c>
      <c r="Y53">
        <v>0</v>
      </c>
      <c r="Z53">
        <v>2.0108250000000001</v>
      </c>
      <c r="AA53">
        <v>4.309757025715558</v>
      </c>
      <c r="AB53">
        <v>12.122759863322539</v>
      </c>
      <c r="AC53">
        <v>8.9169461988419343</v>
      </c>
      <c r="AD53">
        <v>0</v>
      </c>
      <c r="AE53">
        <v>15.166195283901365</v>
      </c>
      <c r="AF53">
        <v>1.875499876613242</v>
      </c>
      <c r="AG53">
        <v>10.894250277520653</v>
      </c>
      <c r="AH53">
        <v>0</v>
      </c>
      <c r="AI53">
        <v>0</v>
      </c>
      <c r="AJ53">
        <v>0</v>
      </c>
      <c r="AK53">
        <v>13.664222828175555</v>
      </c>
      <c r="AL53">
        <v>0</v>
      </c>
      <c r="AM53">
        <v>4.8491042282362633</v>
      </c>
      <c r="AN53">
        <v>0.97562165571997761</v>
      </c>
      <c r="AO53">
        <v>0</v>
      </c>
      <c r="AP53">
        <v>0.15721062785249276</v>
      </c>
      <c r="AQ53">
        <v>0</v>
      </c>
      <c r="AR53">
        <v>11.515800000000004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616.6932022640375</v>
      </c>
      <c r="DN53">
        <v>20.914514471016766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4.8746584216170836</v>
      </c>
      <c r="L54">
        <v>309.31597336553591</v>
      </c>
      <c r="M54">
        <v>28.214538188938967</v>
      </c>
      <c r="N54">
        <v>36.243234793886188</v>
      </c>
      <c r="O54">
        <v>0</v>
      </c>
      <c r="P54">
        <v>41.642697922878632</v>
      </c>
      <c r="Q54">
        <v>2.1332648312882743</v>
      </c>
      <c r="R54">
        <v>5.3876363393647795</v>
      </c>
      <c r="S54">
        <v>2.9295354463258452</v>
      </c>
      <c r="T54">
        <v>0</v>
      </c>
      <c r="U54">
        <v>53.530738917501239</v>
      </c>
      <c r="V54">
        <v>5.5659784172661873</v>
      </c>
      <c r="W54">
        <v>9.5998927666184226</v>
      </c>
      <c r="X54">
        <v>44.869610194159343</v>
      </c>
      <c r="Y54">
        <v>0</v>
      </c>
      <c r="Z54">
        <v>2.0108250000000001</v>
      </c>
      <c r="AA54">
        <v>4.309757025715558</v>
      </c>
      <c r="AB54">
        <v>12.122759863322539</v>
      </c>
      <c r="AC54">
        <v>8.9169461988419343</v>
      </c>
      <c r="AD54">
        <v>0</v>
      </c>
      <c r="AE54">
        <v>15.166195283901365</v>
      </c>
      <c r="AF54">
        <v>1.875499876613242</v>
      </c>
      <c r="AG54">
        <v>10.894250277520653</v>
      </c>
      <c r="AH54">
        <v>0</v>
      </c>
      <c r="AI54">
        <v>0</v>
      </c>
      <c r="AJ54">
        <v>0</v>
      </c>
      <c r="AK54">
        <v>13.664222828175555</v>
      </c>
      <c r="AL54">
        <v>0</v>
      </c>
      <c r="AM54">
        <v>4.8491042282362633</v>
      </c>
      <c r="AN54">
        <v>0.97562165571997761</v>
      </c>
      <c r="AO54">
        <v>0</v>
      </c>
      <c r="AP54">
        <v>0.15721062785249276</v>
      </c>
      <c r="AQ54">
        <v>0</v>
      </c>
      <c r="AR54">
        <v>11.515800000000004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619.65567641684004</v>
      </c>
      <c r="DN54">
        <v>21.015076112921797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4.8736950433305939</v>
      </c>
      <c r="L55">
        <v>333.00069908857108</v>
      </c>
      <c r="M55">
        <v>28.214538188938967</v>
      </c>
      <c r="N55">
        <v>36.243234793886188</v>
      </c>
      <c r="O55">
        <v>0</v>
      </c>
      <c r="P55">
        <v>41.642697922878632</v>
      </c>
      <c r="Q55">
        <v>2.1332648312882743</v>
      </c>
      <c r="R55">
        <v>5.3876363393647795</v>
      </c>
      <c r="S55">
        <v>2.9295354463258452</v>
      </c>
      <c r="T55">
        <v>0</v>
      </c>
      <c r="U55">
        <v>53.530738917501239</v>
      </c>
      <c r="V55">
        <v>5.5659784172661873</v>
      </c>
      <c r="W55">
        <v>9.5998927666184226</v>
      </c>
      <c r="X55">
        <v>44.869610194159343</v>
      </c>
      <c r="Y55">
        <v>0</v>
      </c>
      <c r="Z55">
        <v>2.0108250000000001</v>
      </c>
      <c r="AA55">
        <v>4.309757025715558</v>
      </c>
      <c r="AB55">
        <v>12.122759863322539</v>
      </c>
      <c r="AC55">
        <v>8.9169461988419343</v>
      </c>
      <c r="AD55">
        <v>0</v>
      </c>
      <c r="AE55">
        <v>15.166195283901365</v>
      </c>
      <c r="AF55">
        <v>1.875499876613242</v>
      </c>
      <c r="AG55">
        <v>10.894250277520653</v>
      </c>
      <c r="AH55">
        <v>0</v>
      </c>
      <c r="AI55">
        <v>0</v>
      </c>
      <c r="AJ55">
        <v>0</v>
      </c>
      <c r="AK55">
        <v>13.664222828175555</v>
      </c>
      <c r="AL55">
        <v>0</v>
      </c>
      <c r="AM55">
        <v>4.8491042282362633</v>
      </c>
      <c r="AN55">
        <v>0.97562165571997761</v>
      </c>
      <c r="AO55">
        <v>0</v>
      </c>
      <c r="AP55">
        <v>0.15721062785249276</v>
      </c>
      <c r="AQ55">
        <v>0</v>
      </c>
      <c r="AR55">
        <v>11.515800000000004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642.5626117589967</v>
      </c>
      <c r="DN55">
        <v>21.791903115513705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4.8476644718026529</v>
      </c>
      <c r="L56">
        <v>333.00069908857108</v>
      </c>
      <c r="M56">
        <v>28.214538188938967</v>
      </c>
      <c r="N56">
        <v>36.243234793886188</v>
      </c>
      <c r="O56">
        <v>0</v>
      </c>
      <c r="P56">
        <v>41.642697922878632</v>
      </c>
      <c r="Q56">
        <v>2.1332648312882743</v>
      </c>
      <c r="R56">
        <v>5.3876363393647795</v>
      </c>
      <c r="S56">
        <v>2.9295354463258452</v>
      </c>
      <c r="T56">
        <v>0</v>
      </c>
      <c r="U56">
        <v>53.530738917501239</v>
      </c>
      <c r="V56">
        <v>5.5659784172661873</v>
      </c>
      <c r="W56">
        <v>9.5998927666184226</v>
      </c>
      <c r="X56">
        <v>44.869610194159343</v>
      </c>
      <c r="Y56">
        <v>0</v>
      </c>
      <c r="Z56">
        <v>2.0108250000000001</v>
      </c>
      <c r="AA56">
        <v>4.309757025715558</v>
      </c>
      <c r="AB56">
        <v>12.122759863322539</v>
      </c>
      <c r="AC56">
        <v>8.9169461988419343</v>
      </c>
      <c r="AD56">
        <v>0</v>
      </c>
      <c r="AE56">
        <v>15.166195283901365</v>
      </c>
      <c r="AF56">
        <v>1.875499876613242</v>
      </c>
      <c r="AG56">
        <v>10.894250277520653</v>
      </c>
      <c r="AH56">
        <v>0</v>
      </c>
      <c r="AI56">
        <v>0</v>
      </c>
      <c r="AJ56">
        <v>0</v>
      </c>
      <c r="AK56">
        <v>13.664222828175555</v>
      </c>
      <c r="AL56">
        <v>0</v>
      </c>
      <c r="AM56">
        <v>4.8491042282362633</v>
      </c>
      <c r="AN56">
        <v>0.97562165571997761</v>
      </c>
      <c r="AO56">
        <v>0</v>
      </c>
      <c r="AP56">
        <v>0.15721062785249276</v>
      </c>
      <c r="AQ56">
        <v>0</v>
      </c>
      <c r="AR56">
        <v>11.515800000000004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642.53743499463326</v>
      </c>
      <c r="DN56">
        <v>21.791049308349194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4.848667590981421</v>
      </c>
      <c r="L57">
        <v>333.00069908857108</v>
      </c>
      <c r="M57">
        <v>28.214538188938967</v>
      </c>
      <c r="N57">
        <v>36.243234793886188</v>
      </c>
      <c r="O57">
        <v>0</v>
      </c>
      <c r="P57">
        <v>41.642697922878632</v>
      </c>
      <c r="Q57">
        <v>2.1332648312882743</v>
      </c>
      <c r="R57">
        <v>8.3806377327329145</v>
      </c>
      <c r="S57">
        <v>2.9295354463258452</v>
      </c>
      <c r="T57">
        <v>0</v>
      </c>
      <c r="U57">
        <v>53.530738917501239</v>
      </c>
      <c r="V57">
        <v>5.5659784172661873</v>
      </c>
      <c r="W57">
        <v>9.5998927666184226</v>
      </c>
      <c r="X57">
        <v>44.869610194159343</v>
      </c>
      <c r="Y57">
        <v>0</v>
      </c>
      <c r="Z57">
        <v>2.0108250000000001</v>
      </c>
      <c r="AA57">
        <v>4.309757025715558</v>
      </c>
      <c r="AB57">
        <v>12.122759863322539</v>
      </c>
      <c r="AC57">
        <v>8.9169461988419343</v>
      </c>
      <c r="AD57">
        <v>0</v>
      </c>
      <c r="AE57">
        <v>15.166195283901365</v>
      </c>
      <c r="AF57">
        <v>1.875499876613242</v>
      </c>
      <c r="AG57">
        <v>10.894250277520653</v>
      </c>
      <c r="AH57">
        <v>0</v>
      </c>
      <c r="AI57">
        <v>0</v>
      </c>
      <c r="AJ57">
        <v>0</v>
      </c>
      <c r="AK57">
        <v>13.664222828175555</v>
      </c>
      <c r="AL57">
        <v>0</v>
      </c>
      <c r="AM57">
        <v>4.8491042282362633</v>
      </c>
      <c r="AN57">
        <v>0.97562165571997761</v>
      </c>
      <c r="AO57">
        <v>0</v>
      </c>
      <c r="AP57">
        <v>0.15721062785249276</v>
      </c>
      <c r="AQ57">
        <v>0</v>
      </c>
      <c r="AR57">
        <v>11.515800000000004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645.43323612454503</v>
      </c>
      <c r="DN57">
        <v>21.88925269098435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4.8491691574061822</v>
      </c>
      <c r="L58">
        <v>368.17336154669897</v>
      </c>
      <c r="M58">
        <v>28.214538188938967</v>
      </c>
      <c r="N58">
        <v>36.243234793886188</v>
      </c>
      <c r="O58">
        <v>0</v>
      </c>
      <c r="P58">
        <v>41.642697922878632</v>
      </c>
      <c r="Q58">
        <v>2.1332648312882743</v>
      </c>
      <c r="R58">
        <v>8.7125422333366291</v>
      </c>
      <c r="S58">
        <v>2.9295354463258452</v>
      </c>
      <c r="T58">
        <v>0</v>
      </c>
      <c r="U58">
        <v>53.530738917501239</v>
      </c>
      <c r="V58">
        <v>5.5659784172661873</v>
      </c>
      <c r="W58">
        <v>9.5998927666184226</v>
      </c>
      <c r="X58">
        <v>44.869610194159343</v>
      </c>
      <c r="Y58">
        <v>0</v>
      </c>
      <c r="Z58">
        <v>2.0108250000000001</v>
      </c>
      <c r="AA58">
        <v>4.309757025715558</v>
      </c>
      <c r="AB58">
        <v>12.122759863322539</v>
      </c>
      <c r="AC58">
        <v>8.204699795841389</v>
      </c>
      <c r="AD58">
        <v>0</v>
      </c>
      <c r="AE58">
        <v>15.166195283901365</v>
      </c>
      <c r="AF58">
        <v>1.875499876613242</v>
      </c>
      <c r="AG58">
        <v>10.894250277520653</v>
      </c>
      <c r="AH58">
        <v>0</v>
      </c>
      <c r="AI58">
        <v>0</v>
      </c>
      <c r="AJ58">
        <v>0</v>
      </c>
      <c r="AK58">
        <v>13.664222828175555</v>
      </c>
      <c r="AL58">
        <v>0</v>
      </c>
      <c r="AM58">
        <v>4.8491042282362633</v>
      </c>
      <c r="AN58">
        <v>0.97562165571997761</v>
      </c>
      <c r="AO58">
        <v>0</v>
      </c>
      <c r="AP58">
        <v>0.15721062785249276</v>
      </c>
      <c r="AQ58">
        <v>0</v>
      </c>
      <c r="AR58">
        <v>12.193200000000003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679.74003529666288</v>
      </c>
      <c r="DN58">
        <v>23.052675641022219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4.7991329816457169</v>
      </c>
      <c r="L59">
        <v>473.69134892108241</v>
      </c>
      <c r="M59">
        <v>28.214538188938967</v>
      </c>
      <c r="N59">
        <v>36.243234793886188</v>
      </c>
      <c r="O59">
        <v>0</v>
      </c>
      <c r="P59">
        <v>41.642697922878632</v>
      </c>
      <c r="Q59">
        <v>2.1332648312882743</v>
      </c>
      <c r="R59">
        <v>8.7125422333366291</v>
      </c>
      <c r="S59">
        <v>2.4337388978569083</v>
      </c>
      <c r="T59">
        <v>0</v>
      </c>
      <c r="U59">
        <v>53.530738917501239</v>
      </c>
      <c r="V59">
        <v>5.5659784172661873</v>
      </c>
      <c r="W59">
        <v>13.405137939068737</v>
      </c>
      <c r="X59">
        <v>44.869610194159343</v>
      </c>
      <c r="Y59">
        <v>0</v>
      </c>
      <c r="Z59">
        <v>2.0108250000000001</v>
      </c>
      <c r="AA59">
        <v>4.309757025715558</v>
      </c>
      <c r="AB59">
        <v>12.122759863322539</v>
      </c>
      <c r="AC59">
        <v>8.204699795841389</v>
      </c>
      <c r="AD59">
        <v>0</v>
      </c>
      <c r="AE59">
        <v>15.166195283901365</v>
      </c>
      <c r="AF59">
        <v>1.875499876613242</v>
      </c>
      <c r="AG59">
        <v>10.894250277520653</v>
      </c>
      <c r="AH59">
        <v>0</v>
      </c>
      <c r="AI59">
        <v>0</v>
      </c>
      <c r="AJ59">
        <v>0</v>
      </c>
      <c r="AK59">
        <v>13.664222828175555</v>
      </c>
      <c r="AL59">
        <v>0</v>
      </c>
      <c r="AM59">
        <v>4.8491042282362633</v>
      </c>
      <c r="AN59">
        <v>0.97562165571997761</v>
      </c>
      <c r="AO59">
        <v>0</v>
      </c>
      <c r="AP59">
        <v>0.15721062785249276</v>
      </c>
      <c r="AQ59">
        <v>0</v>
      </c>
      <c r="AR59">
        <v>12.193200000000003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784.94947368076032</v>
      </c>
      <c r="DN59">
        <v>26.620637079529139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4.7985932464657974</v>
      </c>
      <c r="L60">
        <v>456.43167676006595</v>
      </c>
      <c r="M60">
        <v>28.214538188938967</v>
      </c>
      <c r="N60">
        <v>36.243234793886188</v>
      </c>
      <c r="O60">
        <v>0</v>
      </c>
      <c r="P60">
        <v>41.642697922878632</v>
      </c>
      <c r="Q60">
        <v>2.1332648312882743</v>
      </c>
      <c r="R60">
        <v>8.7125422333366291</v>
      </c>
      <c r="S60">
        <v>2.4337388978569083</v>
      </c>
      <c r="T60">
        <v>0</v>
      </c>
      <c r="U60">
        <v>53.530738917501239</v>
      </c>
      <c r="V60">
        <v>5.5659784172661873</v>
      </c>
      <c r="W60">
        <v>13.405137939068737</v>
      </c>
      <c r="X60">
        <v>44.869610194159343</v>
      </c>
      <c r="Y60">
        <v>0</v>
      </c>
      <c r="Z60">
        <v>2.0108250000000001</v>
      </c>
      <c r="AA60">
        <v>4.309757025715558</v>
      </c>
      <c r="AB60">
        <v>12.122759863322539</v>
      </c>
      <c r="AC60">
        <v>8.204699795841389</v>
      </c>
      <c r="AD60">
        <v>0</v>
      </c>
      <c r="AE60">
        <v>15.166195283901365</v>
      </c>
      <c r="AF60">
        <v>1.875499876613242</v>
      </c>
      <c r="AG60">
        <v>10.894250277520653</v>
      </c>
      <c r="AH60">
        <v>0</v>
      </c>
      <c r="AI60">
        <v>0</v>
      </c>
      <c r="AJ60">
        <v>0</v>
      </c>
      <c r="AK60">
        <v>13.664222828175555</v>
      </c>
      <c r="AL60">
        <v>0</v>
      </c>
      <c r="AM60">
        <v>4.8491042282362633</v>
      </c>
      <c r="AN60">
        <v>0.97562165571997761</v>
      </c>
      <c r="AO60">
        <v>0</v>
      </c>
      <c r="AP60">
        <v>0.15721062785249276</v>
      </c>
      <c r="AQ60">
        <v>0</v>
      </c>
      <c r="AR60">
        <v>11.515800000000004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767.6002152774895</v>
      </c>
      <c r="DN60">
        <v>26.032283586603555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5.8330743598133159</v>
      </c>
      <c r="L61">
        <v>408.3513576675868</v>
      </c>
      <c r="M61">
        <v>28.214538188938967</v>
      </c>
      <c r="N61">
        <v>36.243234793886188</v>
      </c>
      <c r="O61">
        <v>0</v>
      </c>
      <c r="P61">
        <v>41.642697922878632</v>
      </c>
      <c r="Q61">
        <v>4.9993560761510549</v>
      </c>
      <c r="R61">
        <v>13.005733277800418</v>
      </c>
      <c r="S61">
        <v>6.2500312757019465</v>
      </c>
      <c r="T61">
        <v>0</v>
      </c>
      <c r="U61">
        <v>53.530738917501239</v>
      </c>
      <c r="V61">
        <v>5.5659784172661873</v>
      </c>
      <c r="W61">
        <v>13.405137939068737</v>
      </c>
      <c r="X61">
        <v>44.869610194159343</v>
      </c>
      <c r="Y61">
        <v>0</v>
      </c>
      <c r="Z61">
        <v>2.0108250000000001</v>
      </c>
      <c r="AA61">
        <v>4.309757025715558</v>
      </c>
      <c r="AB61">
        <v>12.122759863322539</v>
      </c>
      <c r="AC61">
        <v>8.204699795841389</v>
      </c>
      <c r="AD61">
        <v>0</v>
      </c>
      <c r="AE61">
        <v>15.166195283901365</v>
      </c>
      <c r="AF61">
        <v>1.875499876613242</v>
      </c>
      <c r="AG61">
        <v>10.894250277520653</v>
      </c>
      <c r="AH61">
        <v>0</v>
      </c>
      <c r="AI61">
        <v>0</v>
      </c>
      <c r="AJ61">
        <v>0</v>
      </c>
      <c r="AK61">
        <v>13.664222828175555</v>
      </c>
      <c r="AL61">
        <v>0</v>
      </c>
      <c r="AM61">
        <v>4.8491042282362633</v>
      </c>
      <c r="AN61">
        <v>0.97562165571997761</v>
      </c>
      <c r="AO61">
        <v>0</v>
      </c>
      <c r="AP61">
        <v>0.55023719748372479</v>
      </c>
      <c r="AQ61">
        <v>0</v>
      </c>
      <c r="AR61">
        <v>11.515800000000004</v>
      </c>
      <c r="AS61">
        <v>10.193690061405176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733.373399061589</v>
      </c>
      <c r="DN61">
        <v>24.8707530630994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7.720517962567703</v>
      </c>
      <c r="L62">
        <v>439.73782458206358</v>
      </c>
      <c r="M62">
        <v>28.214538188938967</v>
      </c>
      <c r="N62">
        <v>36.243234793886188</v>
      </c>
      <c r="O62">
        <v>0</v>
      </c>
      <c r="P62">
        <v>41.642697922878632</v>
      </c>
      <c r="Q62">
        <v>4.9993560761510549</v>
      </c>
      <c r="R62">
        <v>13.005733277800418</v>
      </c>
      <c r="S62">
        <v>6.2500312757019465</v>
      </c>
      <c r="T62">
        <v>0</v>
      </c>
      <c r="U62">
        <v>53.530738917501239</v>
      </c>
      <c r="V62">
        <v>5.5659784172661873</v>
      </c>
      <c r="W62">
        <v>13.405137939068737</v>
      </c>
      <c r="X62">
        <v>44.869610194159343</v>
      </c>
      <c r="Y62">
        <v>0</v>
      </c>
      <c r="Z62">
        <v>2.0108250000000001</v>
      </c>
      <c r="AA62">
        <v>4.309757025715558</v>
      </c>
      <c r="AB62">
        <v>12.122759863322539</v>
      </c>
      <c r="AC62">
        <v>8.204699795841389</v>
      </c>
      <c r="AD62">
        <v>0</v>
      </c>
      <c r="AE62">
        <v>15.166195283901365</v>
      </c>
      <c r="AF62">
        <v>1.875499876613242</v>
      </c>
      <c r="AG62">
        <v>10.894250277520653</v>
      </c>
      <c r="AH62">
        <v>0</v>
      </c>
      <c r="AI62">
        <v>0</v>
      </c>
      <c r="AJ62">
        <v>0</v>
      </c>
      <c r="AK62">
        <v>13.664222828175555</v>
      </c>
      <c r="AL62">
        <v>0</v>
      </c>
      <c r="AM62">
        <v>4.8491042282362633</v>
      </c>
      <c r="AN62">
        <v>0.97562165571997761</v>
      </c>
      <c r="AO62">
        <v>0</v>
      </c>
      <c r="AP62">
        <v>0.55023719748372479</v>
      </c>
      <c r="AQ62">
        <v>0</v>
      </c>
      <c r="AR62">
        <v>11.515800000000004</v>
      </c>
      <c r="AS62">
        <v>10.193690061405176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765.55592573807394</v>
      </c>
      <c r="DN62">
        <v>25.962136903845611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9.2802721117711631</v>
      </c>
      <c r="L63">
        <v>502.01644269214717</v>
      </c>
      <c r="M63">
        <v>28.214538188938967</v>
      </c>
      <c r="N63">
        <v>36.243234793886188</v>
      </c>
      <c r="O63">
        <v>0</v>
      </c>
      <c r="P63">
        <v>41.642697922878632</v>
      </c>
      <c r="Q63">
        <v>4.9993560761510549</v>
      </c>
      <c r="R63">
        <v>13.005733277800418</v>
      </c>
      <c r="S63">
        <v>6.2500312757019465</v>
      </c>
      <c r="T63">
        <v>0</v>
      </c>
      <c r="U63">
        <v>53.530738917501239</v>
      </c>
      <c r="V63">
        <v>5.5659784172661873</v>
      </c>
      <c r="W63">
        <v>13.405137939068737</v>
      </c>
      <c r="X63">
        <v>44.869610194159343</v>
      </c>
      <c r="Y63">
        <v>0</v>
      </c>
      <c r="Z63">
        <v>2.0108250000000001</v>
      </c>
      <c r="AA63">
        <v>4.309757025715558</v>
      </c>
      <c r="AB63">
        <v>12.122759863322539</v>
      </c>
      <c r="AC63">
        <v>8.204699795841389</v>
      </c>
      <c r="AD63">
        <v>0</v>
      </c>
      <c r="AE63">
        <v>15.166195283901365</v>
      </c>
      <c r="AF63">
        <v>1.875499876613242</v>
      </c>
      <c r="AG63">
        <v>10.894250277520653</v>
      </c>
      <c r="AH63">
        <v>0</v>
      </c>
      <c r="AI63">
        <v>1.093680011666704</v>
      </c>
      <c r="AJ63">
        <v>0</v>
      </c>
      <c r="AK63">
        <v>13.664222828175555</v>
      </c>
      <c r="AL63">
        <v>0</v>
      </c>
      <c r="AM63">
        <v>4.8491042282362633</v>
      </c>
      <c r="AN63">
        <v>0.97562165571997761</v>
      </c>
      <c r="AO63">
        <v>0</v>
      </c>
      <c r="AP63">
        <v>0.55023719748372479</v>
      </c>
      <c r="AQ63">
        <v>0</v>
      </c>
      <c r="AR63">
        <v>11.515800000000004</v>
      </c>
      <c r="AS63">
        <v>10.193690061405176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828.35820674252454</v>
      </c>
      <c r="DN63">
        <v>28.09190817034883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9.2802721117711631</v>
      </c>
      <c r="L64">
        <v>578.49348468278686</v>
      </c>
      <c r="M64">
        <v>28.214538188938967</v>
      </c>
      <c r="N64">
        <v>36.243234793886188</v>
      </c>
      <c r="O64">
        <v>0</v>
      </c>
      <c r="P64">
        <v>41.642697922878632</v>
      </c>
      <c r="Q64">
        <v>4.9993560761510549</v>
      </c>
      <c r="R64">
        <v>13.005733277800418</v>
      </c>
      <c r="S64">
        <v>6.2500312757019465</v>
      </c>
      <c r="T64">
        <v>0</v>
      </c>
      <c r="U64">
        <v>53.530738917501239</v>
      </c>
      <c r="V64">
        <v>5.5659784172661873</v>
      </c>
      <c r="W64">
        <v>13.405137939068737</v>
      </c>
      <c r="X64">
        <v>44.869610194159343</v>
      </c>
      <c r="Y64">
        <v>0</v>
      </c>
      <c r="Z64">
        <v>2.0108250000000001</v>
      </c>
      <c r="AA64">
        <v>4.309757025715558</v>
      </c>
      <c r="AB64">
        <v>12.122759863322539</v>
      </c>
      <c r="AC64">
        <v>8.204699795841389</v>
      </c>
      <c r="AD64">
        <v>2.7965699035831788</v>
      </c>
      <c r="AE64">
        <v>15.166195283901365</v>
      </c>
      <c r="AF64">
        <v>1.875499876613242</v>
      </c>
      <c r="AG64">
        <v>10.894250277520653</v>
      </c>
      <c r="AH64">
        <v>0</v>
      </c>
      <c r="AI64">
        <v>1.093680011666704</v>
      </c>
      <c r="AJ64">
        <v>0</v>
      </c>
      <c r="AK64">
        <v>13.664222828175555</v>
      </c>
      <c r="AL64">
        <v>0</v>
      </c>
      <c r="AM64">
        <v>4.8491042282362633</v>
      </c>
      <c r="AN64">
        <v>0.97562165571997761</v>
      </c>
      <c r="AO64">
        <v>0</v>
      </c>
      <c r="AP64">
        <v>0.55023719748372479</v>
      </c>
      <c r="AQ64">
        <v>0</v>
      </c>
      <c r="AR64">
        <v>11.515800000000004</v>
      </c>
      <c r="AS64">
        <v>10.193690061405176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905.03164372051549</v>
      </c>
      <c r="DN64">
        <v>30.692083086580702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9.4088854233755157</v>
      </c>
      <c r="L65">
        <v>578.49348468278686</v>
      </c>
      <c r="M65">
        <v>28.214538188938967</v>
      </c>
      <c r="N65">
        <v>36.243234793886188</v>
      </c>
      <c r="O65">
        <v>0</v>
      </c>
      <c r="P65">
        <v>41.642697922878632</v>
      </c>
      <c r="Q65">
        <v>6.3072000607776424</v>
      </c>
      <c r="R65">
        <v>13.005733277800418</v>
      </c>
      <c r="S65">
        <v>8.047170224240757</v>
      </c>
      <c r="T65">
        <v>0</v>
      </c>
      <c r="U65">
        <v>53.530738917501239</v>
      </c>
      <c r="V65">
        <v>5.5659784172661873</v>
      </c>
      <c r="W65">
        <v>13.405137939068737</v>
      </c>
      <c r="X65">
        <v>44.869610194159343</v>
      </c>
      <c r="Y65">
        <v>0</v>
      </c>
      <c r="Z65">
        <v>2.0108250000000001</v>
      </c>
      <c r="AA65">
        <v>4.309757025715558</v>
      </c>
      <c r="AB65">
        <v>12.122759863322539</v>
      </c>
      <c r="AC65">
        <v>8.204699795841389</v>
      </c>
      <c r="AD65">
        <v>5.5931400993385445</v>
      </c>
      <c r="AE65">
        <v>15.166195283901365</v>
      </c>
      <c r="AF65">
        <v>1.875499876613242</v>
      </c>
      <c r="AG65">
        <v>10.894250277520653</v>
      </c>
      <c r="AH65">
        <v>5.9548372150000004</v>
      </c>
      <c r="AI65">
        <v>1.093680011666704</v>
      </c>
      <c r="AJ65">
        <v>0</v>
      </c>
      <c r="AK65">
        <v>13.664222828175555</v>
      </c>
      <c r="AL65">
        <v>0</v>
      </c>
      <c r="AM65">
        <v>4.8491042282362633</v>
      </c>
      <c r="AN65">
        <v>0.97562165571997761</v>
      </c>
      <c r="AO65">
        <v>0</v>
      </c>
      <c r="AP65">
        <v>2.9083966152711169</v>
      </c>
      <c r="AQ65">
        <v>0</v>
      </c>
      <c r="AR65">
        <v>11.515800000000004</v>
      </c>
      <c r="AS65">
        <v>10.193690061405176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918.90459741107918</v>
      </c>
      <c r="DN65">
        <v>31.162292469329564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9.4088854233755157</v>
      </c>
      <c r="L66">
        <v>578.49348468278686</v>
      </c>
      <c r="M66">
        <v>28.214538188938967</v>
      </c>
      <c r="N66">
        <v>36.243234793886188</v>
      </c>
      <c r="O66">
        <v>0</v>
      </c>
      <c r="P66">
        <v>41.642697922878632</v>
      </c>
      <c r="Q66">
        <v>6.3072000607776424</v>
      </c>
      <c r="R66">
        <v>13.005733277800418</v>
      </c>
      <c r="S66">
        <v>8.0949266730433926</v>
      </c>
      <c r="T66">
        <v>0</v>
      </c>
      <c r="U66">
        <v>53.530738917501239</v>
      </c>
      <c r="V66">
        <v>5.5659784172661873</v>
      </c>
      <c r="W66">
        <v>13.405137939068737</v>
      </c>
      <c r="X66">
        <v>44.869610194159343</v>
      </c>
      <c r="Y66">
        <v>0</v>
      </c>
      <c r="Z66">
        <v>2.0108250000000001</v>
      </c>
      <c r="AA66">
        <v>4.309757025715558</v>
      </c>
      <c r="AB66">
        <v>12.122759863322539</v>
      </c>
      <c r="AC66">
        <v>8.204699795841389</v>
      </c>
      <c r="AD66">
        <v>5.5931400993385445</v>
      </c>
      <c r="AE66">
        <v>15.166195283901365</v>
      </c>
      <c r="AF66">
        <v>1.875499876613242</v>
      </c>
      <c r="AG66">
        <v>10.894250277520653</v>
      </c>
      <c r="AH66">
        <v>5.9548372150000004</v>
      </c>
      <c r="AI66">
        <v>1.093680011666704</v>
      </c>
      <c r="AJ66">
        <v>0</v>
      </c>
      <c r="AK66">
        <v>13.664222828175555</v>
      </c>
      <c r="AL66">
        <v>0</v>
      </c>
      <c r="AM66">
        <v>4.8491042282362633</v>
      </c>
      <c r="AN66">
        <v>0.97562165571997761</v>
      </c>
      <c r="AO66">
        <v>0</v>
      </c>
      <c r="AP66">
        <v>2.9083966152711169</v>
      </c>
      <c r="AQ66">
        <v>0</v>
      </c>
      <c r="AR66">
        <v>11.515800000000004</v>
      </c>
      <c r="AS66">
        <v>10.193690061405176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918.95079766897823</v>
      </c>
      <c r="DN66">
        <v>31.163848660233114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9.4088854233755157</v>
      </c>
      <c r="L67">
        <v>578.49348468278686</v>
      </c>
      <c r="M67">
        <v>28.214538188938967</v>
      </c>
      <c r="N67">
        <v>36.243234793886188</v>
      </c>
      <c r="O67">
        <v>0</v>
      </c>
      <c r="P67">
        <v>41.642697922878632</v>
      </c>
      <c r="Q67">
        <v>6.3072000607776424</v>
      </c>
      <c r="R67">
        <v>13.005733277800418</v>
      </c>
      <c r="S67">
        <v>8.0949266730433926</v>
      </c>
      <c r="T67">
        <v>0</v>
      </c>
      <c r="U67">
        <v>53.530738917501239</v>
      </c>
      <c r="V67">
        <v>5.5659784172661873</v>
      </c>
      <c r="W67">
        <v>13.405137939068737</v>
      </c>
      <c r="X67">
        <v>44.869610194159343</v>
      </c>
      <c r="Y67">
        <v>0</v>
      </c>
      <c r="Z67">
        <v>2.0108250000000001</v>
      </c>
      <c r="AA67">
        <v>4.2894005485360642</v>
      </c>
      <c r="AB67">
        <v>12.122759863322539</v>
      </c>
      <c r="AC67">
        <v>8.204699795841389</v>
      </c>
      <c r="AD67">
        <v>5.5931400993385445</v>
      </c>
      <c r="AE67">
        <v>15.166195283901365</v>
      </c>
      <c r="AF67">
        <v>1.875499876613242</v>
      </c>
      <c r="AG67">
        <v>10.894250277520653</v>
      </c>
      <c r="AH67">
        <v>11.909674430000001</v>
      </c>
      <c r="AI67">
        <v>1.093680011666704</v>
      </c>
      <c r="AJ67">
        <v>0</v>
      </c>
      <c r="AK67">
        <v>13.664222828175555</v>
      </c>
      <c r="AL67">
        <v>0</v>
      </c>
      <c r="AM67">
        <v>4.8491042282362633</v>
      </c>
      <c r="AN67">
        <v>0.97562165571997761</v>
      </c>
      <c r="AO67">
        <v>0</v>
      </c>
      <c r="AP67">
        <v>2.9476992722342392</v>
      </c>
      <c r="AQ67">
        <v>0</v>
      </c>
      <c r="AR67">
        <v>11.515800000000004</v>
      </c>
      <c r="AS67">
        <v>10.193690061405176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924.72863911778802</v>
      </c>
      <c r="DN67">
        <v>31.359790606206872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9.4088854233755157</v>
      </c>
      <c r="L68">
        <v>578.49348468278686</v>
      </c>
      <c r="M68">
        <v>28.214538188938967</v>
      </c>
      <c r="N68">
        <v>36.243234793886188</v>
      </c>
      <c r="O68">
        <v>0</v>
      </c>
      <c r="P68">
        <v>41.642697922878632</v>
      </c>
      <c r="Q68">
        <v>6.3072000607776424</v>
      </c>
      <c r="R68">
        <v>13.005733277800418</v>
      </c>
      <c r="S68">
        <v>8.0949266730433926</v>
      </c>
      <c r="T68">
        <v>0</v>
      </c>
      <c r="U68">
        <v>53.530738917501239</v>
      </c>
      <c r="V68">
        <v>5.5659784172661873</v>
      </c>
      <c r="W68">
        <v>13.405137939068737</v>
      </c>
      <c r="X68">
        <v>44.869610194159343</v>
      </c>
      <c r="Y68">
        <v>0</v>
      </c>
      <c r="Z68">
        <v>2.0108250000000001</v>
      </c>
      <c r="AA68">
        <v>4.2894005485360642</v>
      </c>
      <c r="AB68">
        <v>12.122759863322539</v>
      </c>
      <c r="AC68">
        <v>8.204699795841389</v>
      </c>
      <c r="AD68">
        <v>5.5931400993385445</v>
      </c>
      <c r="AE68">
        <v>15.166195283901365</v>
      </c>
      <c r="AF68">
        <v>1.875499876613242</v>
      </c>
      <c r="AG68">
        <v>10.894250277520653</v>
      </c>
      <c r="AH68">
        <v>11.909674430000001</v>
      </c>
      <c r="AI68">
        <v>1.093680011666704</v>
      </c>
      <c r="AJ68">
        <v>0</v>
      </c>
      <c r="AK68">
        <v>13.664222828175555</v>
      </c>
      <c r="AL68">
        <v>0</v>
      </c>
      <c r="AM68">
        <v>4.8491042282362633</v>
      </c>
      <c r="AN68">
        <v>0.97562165571997761</v>
      </c>
      <c r="AO68">
        <v>0</v>
      </c>
      <c r="AP68">
        <v>2.9476992722342392</v>
      </c>
      <c r="AQ68">
        <v>0</v>
      </c>
      <c r="AR68">
        <v>11.515800000000004</v>
      </c>
      <c r="AS68">
        <v>10.193690061405176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924.72863911778802</v>
      </c>
      <c r="DN68">
        <v>31.359790606206872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9.4088854233755157</v>
      </c>
      <c r="L69">
        <v>578.49348468278686</v>
      </c>
      <c r="M69">
        <v>28.214538188938967</v>
      </c>
      <c r="N69">
        <v>36.243234793886188</v>
      </c>
      <c r="O69">
        <v>0</v>
      </c>
      <c r="P69">
        <v>41.642697922878632</v>
      </c>
      <c r="Q69">
        <v>6.3072000607776424</v>
      </c>
      <c r="R69">
        <v>13.005733277800418</v>
      </c>
      <c r="S69">
        <v>8.0949266730433926</v>
      </c>
      <c r="T69">
        <v>0</v>
      </c>
      <c r="U69">
        <v>53.530738917501239</v>
      </c>
      <c r="V69">
        <v>5.5659784172661873</v>
      </c>
      <c r="W69">
        <v>13.405137939068737</v>
      </c>
      <c r="X69">
        <v>44.869610194159343</v>
      </c>
      <c r="Y69">
        <v>0</v>
      </c>
      <c r="Z69">
        <v>4.0216500000000011</v>
      </c>
      <c r="AA69">
        <v>4.2894005485360642</v>
      </c>
      <c r="AB69">
        <v>12.122759863322539</v>
      </c>
      <c r="AC69">
        <v>8.204699795841389</v>
      </c>
      <c r="AD69">
        <v>5.5931400993385445</v>
      </c>
      <c r="AE69">
        <v>15.166195283901365</v>
      </c>
      <c r="AF69">
        <v>1.875499876613242</v>
      </c>
      <c r="AG69">
        <v>10.894250277520653</v>
      </c>
      <c r="AH69">
        <v>22.062671836499998</v>
      </c>
      <c r="AI69">
        <v>1.093680011666704</v>
      </c>
      <c r="AJ69">
        <v>0</v>
      </c>
      <c r="AK69">
        <v>13.664222828175555</v>
      </c>
      <c r="AL69">
        <v>0</v>
      </c>
      <c r="AM69">
        <v>4.8491042282362633</v>
      </c>
      <c r="AN69">
        <v>0.97562165571997761</v>
      </c>
      <c r="AO69">
        <v>0</v>
      </c>
      <c r="AP69">
        <v>2.9476992722342392</v>
      </c>
      <c r="AQ69">
        <v>0</v>
      </c>
      <c r="AR69">
        <v>11.515800000000004</v>
      </c>
      <c r="AS69">
        <v>10.193690061405176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936.49348835365174</v>
      </c>
      <c r="DN69">
        <v>31.758763776843232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9.4088854233755157</v>
      </c>
      <c r="L70">
        <v>578.49348468278686</v>
      </c>
      <c r="M70">
        <v>28.214538188938967</v>
      </c>
      <c r="N70">
        <v>36.243234793886188</v>
      </c>
      <c r="O70">
        <v>0</v>
      </c>
      <c r="P70">
        <v>41.642697922878632</v>
      </c>
      <c r="Q70">
        <v>6.3072000607776424</v>
      </c>
      <c r="R70">
        <v>13.005733277800418</v>
      </c>
      <c r="S70">
        <v>8.0949266730433926</v>
      </c>
      <c r="T70">
        <v>0</v>
      </c>
      <c r="U70">
        <v>53.530738917501239</v>
      </c>
      <c r="V70">
        <v>5.5659784172661873</v>
      </c>
      <c r="W70">
        <v>13.405137939068737</v>
      </c>
      <c r="X70">
        <v>44.869610194159343</v>
      </c>
      <c r="Y70">
        <v>0</v>
      </c>
      <c r="Z70">
        <v>4.0216500000000011</v>
      </c>
      <c r="AA70">
        <v>4.2894005485360642</v>
      </c>
      <c r="AB70">
        <v>12.122759863322539</v>
      </c>
      <c r="AC70">
        <v>8.204699795841389</v>
      </c>
      <c r="AD70">
        <v>5.5931400993385445</v>
      </c>
      <c r="AE70">
        <v>15.166195283901365</v>
      </c>
      <c r="AF70">
        <v>1.875499876613242</v>
      </c>
      <c r="AG70">
        <v>10.894250277520653</v>
      </c>
      <c r="AH70">
        <v>29.416895782000001</v>
      </c>
      <c r="AI70">
        <v>1.093680011666704</v>
      </c>
      <c r="AJ70">
        <v>0</v>
      </c>
      <c r="AK70">
        <v>13.664222828175555</v>
      </c>
      <c r="AL70">
        <v>0</v>
      </c>
      <c r="AM70">
        <v>4.8491042282362633</v>
      </c>
      <c r="AN70">
        <v>0.97562165571997761</v>
      </c>
      <c r="AO70">
        <v>0</v>
      </c>
      <c r="AP70">
        <v>2.9476992722342392</v>
      </c>
      <c r="AQ70">
        <v>0</v>
      </c>
      <c r="AR70">
        <v>11.515800000000004</v>
      </c>
      <c r="AS70">
        <v>10.193690061405176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943.60649373715171</v>
      </c>
      <c r="DN70">
        <v>31.999982338843232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9.2802721117711631</v>
      </c>
      <c r="L71">
        <v>544.64542469283219</v>
      </c>
      <c r="M71">
        <v>28.214538188938967</v>
      </c>
      <c r="N71">
        <v>36.243234793886188</v>
      </c>
      <c r="O71">
        <v>0</v>
      </c>
      <c r="P71">
        <v>41.642697922878632</v>
      </c>
      <c r="Q71">
        <v>4.3915796601655641</v>
      </c>
      <c r="R71">
        <v>13.005733277800418</v>
      </c>
      <c r="S71">
        <v>5.8706189347909232</v>
      </c>
      <c r="T71">
        <v>0</v>
      </c>
      <c r="U71">
        <v>53.530738917501239</v>
      </c>
      <c r="V71">
        <v>5.5659784172661873</v>
      </c>
      <c r="W71">
        <v>13.405137939068737</v>
      </c>
      <c r="X71">
        <v>44.869610194159343</v>
      </c>
      <c r="Y71">
        <v>0</v>
      </c>
      <c r="Z71">
        <v>4.0216500000000011</v>
      </c>
      <c r="AA71">
        <v>8.6030349984762875</v>
      </c>
      <c r="AB71">
        <v>12.122759863322539</v>
      </c>
      <c r="AC71">
        <v>8.204699795841389</v>
      </c>
      <c r="AD71">
        <v>5.5931400993385445</v>
      </c>
      <c r="AE71">
        <v>15.166195283901365</v>
      </c>
      <c r="AF71">
        <v>1.875499876613242</v>
      </c>
      <c r="AG71">
        <v>10.894250277520653</v>
      </c>
      <c r="AH71">
        <v>29.416895782000001</v>
      </c>
      <c r="AI71">
        <v>1.093680011666704</v>
      </c>
      <c r="AJ71">
        <v>0</v>
      </c>
      <c r="AK71">
        <v>13.664222828175555</v>
      </c>
      <c r="AL71">
        <v>0</v>
      </c>
      <c r="AM71">
        <v>4.8491042282362633</v>
      </c>
      <c r="AN71">
        <v>0.97562165571997761</v>
      </c>
      <c r="AO71">
        <v>0</v>
      </c>
      <c r="AP71">
        <v>1.1004743949674496</v>
      </c>
      <c r="AQ71">
        <v>0</v>
      </c>
      <c r="AR71">
        <v>12.193200000000003</v>
      </c>
      <c r="AS71">
        <v>10.193690061405176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909.78034400399451</v>
      </c>
      <c r="DN71">
        <v>30.853340204250429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9.2802721117711631</v>
      </c>
      <c r="L72">
        <v>544.64542469283219</v>
      </c>
      <c r="M72">
        <v>28.214538188938967</v>
      </c>
      <c r="N72">
        <v>36.243234793886188</v>
      </c>
      <c r="O72">
        <v>0</v>
      </c>
      <c r="P72">
        <v>41.642697922878632</v>
      </c>
      <c r="Q72">
        <v>4.3915796601655641</v>
      </c>
      <c r="R72">
        <v>13.005733277800418</v>
      </c>
      <c r="S72">
        <v>5.6440734040381448</v>
      </c>
      <c r="T72">
        <v>0</v>
      </c>
      <c r="U72">
        <v>53.530738917501239</v>
      </c>
      <c r="V72">
        <v>5.5659784172661873</v>
      </c>
      <c r="W72">
        <v>13.405137939068737</v>
      </c>
      <c r="X72">
        <v>44.869610194159343</v>
      </c>
      <c r="Y72">
        <v>0</v>
      </c>
      <c r="Z72">
        <v>4.0216500000000011</v>
      </c>
      <c r="AA72">
        <v>8.6030349984762875</v>
      </c>
      <c r="AB72">
        <v>12.122759863322539</v>
      </c>
      <c r="AC72">
        <v>8.204699795841389</v>
      </c>
      <c r="AD72">
        <v>5.5931400993385445</v>
      </c>
      <c r="AE72">
        <v>15.166195283901365</v>
      </c>
      <c r="AF72">
        <v>1.875499876613242</v>
      </c>
      <c r="AG72">
        <v>10.894250277520653</v>
      </c>
      <c r="AH72">
        <v>29.416895782000001</v>
      </c>
      <c r="AI72">
        <v>1.093680011666704</v>
      </c>
      <c r="AJ72">
        <v>0</v>
      </c>
      <c r="AK72">
        <v>13.664222828175555</v>
      </c>
      <c r="AL72">
        <v>0</v>
      </c>
      <c r="AM72">
        <v>4.8491042282362633</v>
      </c>
      <c r="AN72">
        <v>0.97562165571997761</v>
      </c>
      <c r="AO72">
        <v>0</v>
      </c>
      <c r="AP72">
        <v>0.31442125570498553</v>
      </c>
      <c r="AQ72">
        <v>0</v>
      </c>
      <c r="AR72">
        <v>12.193200000000003</v>
      </c>
      <c r="AS72">
        <v>10.193690061405176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908.80095653384001</v>
      </c>
      <c r="DN72">
        <v>30.820129004389756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9.2802721117711631</v>
      </c>
      <c r="L73">
        <v>544.64542469283219</v>
      </c>
      <c r="M73">
        <v>28.214538188938967</v>
      </c>
      <c r="N73">
        <v>36.243234793886188</v>
      </c>
      <c r="O73">
        <v>0</v>
      </c>
      <c r="P73">
        <v>41.642697922878632</v>
      </c>
      <c r="Q73">
        <v>4.3915796601655641</v>
      </c>
      <c r="R73">
        <v>13.005733277800418</v>
      </c>
      <c r="S73">
        <v>5.6440734040381448</v>
      </c>
      <c r="T73">
        <v>0</v>
      </c>
      <c r="U73">
        <v>53.530738917501239</v>
      </c>
      <c r="V73">
        <v>5.5659784172661873</v>
      </c>
      <c r="W73">
        <v>13.405137939068737</v>
      </c>
      <c r="X73">
        <v>44.869610194159343</v>
      </c>
      <c r="Y73">
        <v>0</v>
      </c>
      <c r="Z73">
        <v>4.0216500000000011</v>
      </c>
      <c r="AA73">
        <v>8.6030349984762875</v>
      </c>
      <c r="AB73">
        <v>12.122759863322539</v>
      </c>
      <c r="AC73">
        <v>8.204699795841389</v>
      </c>
      <c r="AD73">
        <v>5.5931400993385445</v>
      </c>
      <c r="AE73">
        <v>15.166195283901365</v>
      </c>
      <c r="AF73">
        <v>1.875499876613242</v>
      </c>
      <c r="AG73">
        <v>10.894250277520653</v>
      </c>
      <c r="AH73">
        <v>29.416895782000001</v>
      </c>
      <c r="AI73">
        <v>1.093680011666704</v>
      </c>
      <c r="AJ73">
        <v>0</v>
      </c>
      <c r="AK73">
        <v>13.664222828175555</v>
      </c>
      <c r="AL73">
        <v>0</v>
      </c>
      <c r="AM73">
        <v>4.8491042282362633</v>
      </c>
      <c r="AN73">
        <v>0.97562165571997761</v>
      </c>
      <c r="AO73">
        <v>0</v>
      </c>
      <c r="AP73">
        <v>0.15721062785249276</v>
      </c>
      <c r="AQ73">
        <v>0</v>
      </c>
      <c r="AR73">
        <v>11.515800000000004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907.71431541287598</v>
      </c>
      <c r="DN73">
        <v>30.783269494577056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9.2802721117711631</v>
      </c>
      <c r="L74">
        <v>544.64542469283219</v>
      </c>
      <c r="M74">
        <v>28.214538188938967</v>
      </c>
      <c r="N74">
        <v>36.243234793886188</v>
      </c>
      <c r="O74">
        <v>0</v>
      </c>
      <c r="P74">
        <v>41.642697922878632</v>
      </c>
      <c r="Q74">
        <v>4.3915796601655641</v>
      </c>
      <c r="R74">
        <v>13.005733277800418</v>
      </c>
      <c r="S74">
        <v>5.6440734040381448</v>
      </c>
      <c r="T74">
        <v>0</v>
      </c>
      <c r="U74">
        <v>53.530738917501239</v>
      </c>
      <c r="V74">
        <v>5.5659784172661873</v>
      </c>
      <c r="W74">
        <v>13.405137939068737</v>
      </c>
      <c r="X74">
        <v>44.869610194159343</v>
      </c>
      <c r="Y74">
        <v>0</v>
      </c>
      <c r="Z74">
        <v>4.0216500000000011</v>
      </c>
      <c r="AA74">
        <v>6.5431533791228089</v>
      </c>
      <c r="AB74">
        <v>12.122759863322539</v>
      </c>
      <c r="AC74">
        <v>8.204699795841389</v>
      </c>
      <c r="AD74">
        <v>4.8636001753033105</v>
      </c>
      <c r="AE74">
        <v>15.166195283901365</v>
      </c>
      <c r="AF74">
        <v>1.875499876613242</v>
      </c>
      <c r="AG74">
        <v>10.894250277520653</v>
      </c>
      <c r="AH74">
        <v>29.416895782000001</v>
      </c>
      <c r="AI74">
        <v>1.093680011666704</v>
      </c>
      <c r="AJ74">
        <v>0</v>
      </c>
      <c r="AK74">
        <v>13.664222828175555</v>
      </c>
      <c r="AL74">
        <v>0</v>
      </c>
      <c r="AM74">
        <v>4.8491042282362633</v>
      </c>
      <c r="AN74">
        <v>0.97562165571997761</v>
      </c>
      <c r="AO74">
        <v>0</v>
      </c>
      <c r="AP74">
        <v>0.15721062785249276</v>
      </c>
      <c r="AQ74">
        <v>1.430419902444614</v>
      </c>
      <c r="AR74">
        <v>11.515800000000004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906.39993566519445</v>
      </c>
      <c r="DN74">
        <v>30.738647601314646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8.3047298996167864</v>
      </c>
      <c r="L75">
        <v>578.49348468278686</v>
      </c>
      <c r="M75">
        <v>28.214538188938967</v>
      </c>
      <c r="N75">
        <v>36.243234793886188</v>
      </c>
      <c r="O75">
        <v>0</v>
      </c>
      <c r="P75">
        <v>41.642697922878632</v>
      </c>
      <c r="Q75">
        <v>6.3072000607776424</v>
      </c>
      <c r="R75">
        <v>13.005733277800418</v>
      </c>
      <c r="S75">
        <v>8.0949266730433926</v>
      </c>
      <c r="T75">
        <v>0</v>
      </c>
      <c r="U75">
        <v>53.530738917501239</v>
      </c>
      <c r="V75">
        <v>5.5659784172661873</v>
      </c>
      <c r="W75">
        <v>13.405137939068737</v>
      </c>
      <c r="X75">
        <v>44.869610194159343</v>
      </c>
      <c r="Y75">
        <v>0</v>
      </c>
      <c r="Z75">
        <v>2.7</v>
      </c>
      <c r="AA75">
        <v>2.3264545347992214</v>
      </c>
      <c r="AB75">
        <v>6.9529998262574662</v>
      </c>
      <c r="AC75">
        <v>2.3441999416689678</v>
      </c>
      <c r="AD75">
        <v>2.8371000292172188</v>
      </c>
      <c r="AE75">
        <v>15.166195283901365</v>
      </c>
      <c r="AF75">
        <v>1.875499876613242</v>
      </c>
      <c r="AG75">
        <v>10.894250277520653</v>
      </c>
      <c r="AH75">
        <v>21.437413974000002</v>
      </c>
      <c r="AI75">
        <v>1.9529998541661986</v>
      </c>
      <c r="AJ75">
        <v>0</v>
      </c>
      <c r="AK75">
        <v>13.664222828175555</v>
      </c>
      <c r="AL75">
        <v>0</v>
      </c>
      <c r="AM75">
        <v>4.8491042282362633</v>
      </c>
      <c r="AN75">
        <v>0.97562165571997761</v>
      </c>
      <c r="AO75">
        <v>0</v>
      </c>
      <c r="AP75">
        <v>0.15721062785249276</v>
      </c>
      <c r="AQ75">
        <v>2.4742398622747492</v>
      </c>
      <c r="AR75">
        <v>11.515800000000004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918.55588077894276</v>
      </c>
      <c r="DN75">
        <v>31.150243047666244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7.3077827534684081</v>
      </c>
      <c r="L76">
        <v>578.49348468278686</v>
      </c>
      <c r="M76">
        <v>28.214538188938967</v>
      </c>
      <c r="N76">
        <v>36.243234793886188</v>
      </c>
      <c r="O76">
        <v>0</v>
      </c>
      <c r="P76">
        <v>41.642697922878632</v>
      </c>
      <c r="Q76">
        <v>6.3072000607776424</v>
      </c>
      <c r="R76">
        <v>13.005733277800418</v>
      </c>
      <c r="S76">
        <v>8.0949266730433926</v>
      </c>
      <c r="T76">
        <v>0</v>
      </c>
      <c r="U76">
        <v>53.530738917501239</v>
      </c>
      <c r="V76">
        <v>5.5659784172661873</v>
      </c>
      <c r="W76">
        <v>13.405137939068737</v>
      </c>
      <c r="X76">
        <v>44.869610194159343</v>
      </c>
      <c r="Y76">
        <v>0</v>
      </c>
      <c r="Z76">
        <v>2.7</v>
      </c>
      <c r="AA76">
        <v>6.5431533791228089</v>
      </c>
      <c r="AB76">
        <v>12.122759863322539</v>
      </c>
      <c r="AC76">
        <v>8.9169461988419343</v>
      </c>
      <c r="AD76">
        <v>4.8636001753033105</v>
      </c>
      <c r="AE76">
        <v>15.166195283901365</v>
      </c>
      <c r="AF76">
        <v>1.875499876613242</v>
      </c>
      <c r="AG76">
        <v>10.894250277520653</v>
      </c>
      <c r="AH76">
        <v>23.819348860000002</v>
      </c>
      <c r="AI76">
        <v>1.9529998541661986</v>
      </c>
      <c r="AJ76">
        <v>0</v>
      </c>
      <c r="AK76">
        <v>13.664222828175555</v>
      </c>
      <c r="AL76">
        <v>0</v>
      </c>
      <c r="AM76">
        <v>4.8491042282362633</v>
      </c>
      <c r="AN76">
        <v>0.97562165571997761</v>
      </c>
      <c r="AO76">
        <v>0</v>
      </c>
      <c r="AP76">
        <v>0.15721062785249276</v>
      </c>
      <c r="AQ76">
        <v>2.4742398622747492</v>
      </c>
      <c r="AR76">
        <v>11.515800000000004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937.29111918910917</v>
      </c>
      <c r="DN76">
        <v>31.785697661999066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6.7006794472831555</v>
      </c>
      <c r="L77">
        <v>549.27388327735332</v>
      </c>
      <c r="M77">
        <v>28.214538188938967</v>
      </c>
      <c r="N77">
        <v>36.243234793886188</v>
      </c>
      <c r="O77">
        <v>0</v>
      </c>
      <c r="P77">
        <v>41.642697922878632</v>
      </c>
      <c r="Q77">
        <v>3.8283335027382899</v>
      </c>
      <c r="R77">
        <v>13.005733277800418</v>
      </c>
      <c r="S77">
        <v>6.1995831620333846</v>
      </c>
      <c r="T77">
        <v>0</v>
      </c>
      <c r="U77">
        <v>53.530738917501239</v>
      </c>
      <c r="V77">
        <v>5.5659784172661873</v>
      </c>
      <c r="W77">
        <v>13.405137939068737</v>
      </c>
      <c r="X77">
        <v>44.869610194159343</v>
      </c>
      <c r="Y77">
        <v>0</v>
      </c>
      <c r="Z77">
        <v>2.7</v>
      </c>
      <c r="AA77">
        <v>12.929271077146671</v>
      </c>
      <c r="AB77">
        <v>12.122759863322539</v>
      </c>
      <c r="AC77">
        <v>8.9169461988419343</v>
      </c>
      <c r="AD77">
        <v>8.3897100029217206</v>
      </c>
      <c r="AE77">
        <v>15.166195283901365</v>
      </c>
      <c r="AF77">
        <v>2.4805001116356387</v>
      </c>
      <c r="AG77">
        <v>10.894250277520653</v>
      </c>
      <c r="AH77">
        <v>29.416895782000001</v>
      </c>
      <c r="AI77">
        <v>1.9529998541661986</v>
      </c>
      <c r="AJ77">
        <v>0</v>
      </c>
      <c r="AK77">
        <v>13.664222828175555</v>
      </c>
      <c r="AL77">
        <v>0</v>
      </c>
      <c r="AM77">
        <v>4.8491042282362633</v>
      </c>
      <c r="AN77">
        <v>0.97562165571997761</v>
      </c>
      <c r="AO77">
        <v>0</v>
      </c>
      <c r="AP77">
        <v>0.15721062785249276</v>
      </c>
      <c r="AQ77">
        <v>4.9484800114771028</v>
      </c>
      <c r="AR77">
        <v>11.515800000000004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922.19074002460763</v>
      </c>
      <c r="DN77">
        <v>31.274176877699425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6.7006794472831555</v>
      </c>
      <c r="L78">
        <v>549.27388327735332</v>
      </c>
      <c r="M78">
        <v>28.214538188938967</v>
      </c>
      <c r="N78">
        <v>36.243234793886188</v>
      </c>
      <c r="O78">
        <v>0</v>
      </c>
      <c r="P78">
        <v>41.642697922878632</v>
      </c>
      <c r="Q78">
        <v>3.4126645757585323</v>
      </c>
      <c r="R78">
        <v>13.005733277800418</v>
      </c>
      <c r="S78">
        <v>4.5208395952285398</v>
      </c>
      <c r="T78">
        <v>0</v>
      </c>
      <c r="U78">
        <v>53.530738917501239</v>
      </c>
      <c r="V78">
        <v>5.5659784172661873</v>
      </c>
      <c r="W78">
        <v>13.405137939068737</v>
      </c>
      <c r="X78">
        <v>44.869610194159343</v>
      </c>
      <c r="Y78">
        <v>0</v>
      </c>
      <c r="Z78">
        <v>2.7</v>
      </c>
      <c r="AA78">
        <v>12.929271077146671</v>
      </c>
      <c r="AB78">
        <v>12.122759863322539</v>
      </c>
      <c r="AC78">
        <v>8.9169461988419343</v>
      </c>
      <c r="AD78">
        <v>11.212219245345123</v>
      </c>
      <c r="AE78">
        <v>15.166195283901365</v>
      </c>
      <c r="AF78">
        <v>2.4805001116356387</v>
      </c>
      <c r="AG78">
        <v>10.894250277520653</v>
      </c>
      <c r="AH78">
        <v>40.909731637</v>
      </c>
      <c r="AI78">
        <v>3.124799824999438</v>
      </c>
      <c r="AJ78">
        <v>0</v>
      </c>
      <c r="AK78">
        <v>13.664222828175555</v>
      </c>
      <c r="AL78">
        <v>0</v>
      </c>
      <c r="AM78">
        <v>4.8491042282362633</v>
      </c>
      <c r="AN78">
        <v>0.97562165571997761</v>
      </c>
      <c r="AO78">
        <v>0</v>
      </c>
      <c r="AP78">
        <v>0.15721062785249276</v>
      </c>
      <c r="AQ78">
        <v>4.9484800114771028</v>
      </c>
      <c r="AR78">
        <v>11.515800000000004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935.1438318521914</v>
      </c>
      <c r="DN78">
        <v>31.713817624587733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6.7006794472831555</v>
      </c>
      <c r="L79">
        <v>549.27388327735332</v>
      </c>
      <c r="M79">
        <v>28.214538188938967</v>
      </c>
      <c r="N79">
        <v>36.243234793886188</v>
      </c>
      <c r="O79">
        <v>0</v>
      </c>
      <c r="P79">
        <v>41.642697922878632</v>
      </c>
      <c r="Q79">
        <v>3.4126645757585323</v>
      </c>
      <c r="R79">
        <v>13.005733277800418</v>
      </c>
      <c r="S79">
        <v>4.5208395952285398</v>
      </c>
      <c r="T79">
        <v>0</v>
      </c>
      <c r="U79">
        <v>53.530738917501239</v>
      </c>
      <c r="V79">
        <v>5.5659784172661873</v>
      </c>
      <c r="W79">
        <v>13.405137939068737</v>
      </c>
      <c r="X79">
        <v>44.869610194159343</v>
      </c>
      <c r="Y79">
        <v>0</v>
      </c>
      <c r="Z79">
        <v>6.0324750000000016</v>
      </c>
      <c r="AA79">
        <v>12.929271077146671</v>
      </c>
      <c r="AB79">
        <v>12.122759863322539</v>
      </c>
      <c r="AC79">
        <v>8.9169461988419343</v>
      </c>
      <c r="AD79">
        <v>11.212219245345123</v>
      </c>
      <c r="AE79">
        <v>15.166195283901365</v>
      </c>
      <c r="AF79">
        <v>2.5712498971777014</v>
      </c>
      <c r="AG79">
        <v>10.894250277520653</v>
      </c>
      <c r="AH79">
        <v>44.125343672999996</v>
      </c>
      <c r="AI79">
        <v>15.050599283883599</v>
      </c>
      <c r="AJ79">
        <v>0</v>
      </c>
      <c r="AK79">
        <v>13.664222828175555</v>
      </c>
      <c r="AL79">
        <v>0</v>
      </c>
      <c r="AM79">
        <v>4.8491042282362633</v>
      </c>
      <c r="AN79">
        <v>0.97562165571997761</v>
      </c>
      <c r="AO79">
        <v>0</v>
      </c>
      <c r="AP79">
        <v>0.15721062785249276</v>
      </c>
      <c r="AQ79">
        <v>7.4227198737518529</v>
      </c>
      <c r="AR79">
        <v>11.515800000000004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955.49263264521335</v>
      </c>
      <c r="DN79">
        <v>32.403892974266554</v>
      </c>
    </row>
    <row r="80" spans="1:118">
      <c r="A80" t="s">
        <v>122</v>
      </c>
      <c r="B80">
        <v>0</v>
      </c>
      <c r="C80">
        <v>0</v>
      </c>
      <c r="D80">
        <v>5.7704769072536921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7.2475097503847898</v>
      </c>
      <c r="L80">
        <v>549.27388327735332</v>
      </c>
      <c r="M80">
        <v>28.214538188938967</v>
      </c>
      <c r="N80">
        <v>36.243234793886188</v>
      </c>
      <c r="O80">
        <v>0</v>
      </c>
      <c r="P80">
        <v>41.642697922878632</v>
      </c>
      <c r="Q80">
        <v>3.4126645757585323</v>
      </c>
      <c r="R80">
        <v>13.005733277800418</v>
      </c>
      <c r="S80">
        <v>4.5208395952285398</v>
      </c>
      <c r="T80">
        <v>0</v>
      </c>
      <c r="U80">
        <v>53.530738917501239</v>
      </c>
      <c r="V80">
        <v>5.5659784172661873</v>
      </c>
      <c r="W80">
        <v>13.405137939068737</v>
      </c>
      <c r="X80">
        <v>44.869610194159343</v>
      </c>
      <c r="Y80">
        <v>0</v>
      </c>
      <c r="Z80">
        <v>6.0324750000000016</v>
      </c>
      <c r="AA80">
        <v>12.929271077146671</v>
      </c>
      <c r="AB80">
        <v>12.122759863322539</v>
      </c>
      <c r="AC80">
        <v>8.9169461988419343</v>
      </c>
      <c r="AD80">
        <v>11.212219245345123</v>
      </c>
      <c r="AE80">
        <v>15.166195283901365</v>
      </c>
      <c r="AF80">
        <v>2.5712498971777014</v>
      </c>
      <c r="AG80">
        <v>10.894250277520653</v>
      </c>
      <c r="AH80">
        <v>44.125343672999996</v>
      </c>
      <c r="AI80">
        <v>20.067465517399739</v>
      </c>
      <c r="AJ80">
        <v>0</v>
      </c>
      <c r="AK80">
        <v>13.664222828175555</v>
      </c>
      <c r="AL80">
        <v>0</v>
      </c>
      <c r="AM80">
        <v>4.8491042282362633</v>
      </c>
      <c r="AN80">
        <v>0.97562165571997761</v>
      </c>
      <c r="AO80">
        <v>0</v>
      </c>
      <c r="AP80">
        <v>0.15721062785249276</v>
      </c>
      <c r="AQ80">
        <v>7.4227198737518529</v>
      </c>
      <c r="AR80">
        <v>11.515800000000004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966.45504509255909</v>
      </c>
      <c r="DN80">
        <v>32.775653970792561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8.8497225384725766</v>
      </c>
      <c r="L81">
        <v>578.49348468278686</v>
      </c>
      <c r="M81">
        <v>28.214538188938967</v>
      </c>
      <c r="N81">
        <v>36.243234793886188</v>
      </c>
      <c r="O81">
        <v>0</v>
      </c>
      <c r="P81">
        <v>41.642697922878632</v>
      </c>
      <c r="Q81">
        <v>4.3915796601655641</v>
      </c>
      <c r="R81">
        <v>13.005733277800418</v>
      </c>
      <c r="S81">
        <v>5.6440734040381448</v>
      </c>
      <c r="T81">
        <v>0</v>
      </c>
      <c r="U81">
        <v>53.530738917501239</v>
      </c>
      <c r="V81">
        <v>5.5659784172661873</v>
      </c>
      <c r="W81">
        <v>13.405137939068737</v>
      </c>
      <c r="X81">
        <v>44.869610194159343</v>
      </c>
      <c r="Y81">
        <v>0</v>
      </c>
      <c r="Z81">
        <v>6.0324750000000016</v>
      </c>
      <c r="AA81">
        <v>12.929271077146671</v>
      </c>
      <c r="AB81">
        <v>12.122759863322539</v>
      </c>
      <c r="AC81">
        <v>8.9169461988419343</v>
      </c>
      <c r="AD81">
        <v>11.212219245345123</v>
      </c>
      <c r="AE81">
        <v>15.166195283901365</v>
      </c>
      <c r="AF81">
        <v>2.5712498971777014</v>
      </c>
      <c r="AG81">
        <v>10.894250277520653</v>
      </c>
      <c r="AH81">
        <v>44.125343672999996</v>
      </c>
      <c r="AI81">
        <v>20.067465517399739</v>
      </c>
      <c r="AJ81">
        <v>0</v>
      </c>
      <c r="AK81">
        <v>13.664222828175555</v>
      </c>
      <c r="AL81">
        <v>0</v>
      </c>
      <c r="AM81">
        <v>4.8491042282362633</v>
      </c>
      <c r="AN81">
        <v>0.97562165571997761</v>
      </c>
      <c r="AO81">
        <v>0</v>
      </c>
      <c r="AP81">
        <v>0.15721062785249276</v>
      </c>
      <c r="AQ81">
        <v>7.4227198737518529</v>
      </c>
      <c r="AR81">
        <v>11.515800000000004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992.71813684726953</v>
      </c>
      <c r="DN81">
        <v>33.666048395566634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8.8696914140660894</v>
      </c>
      <c r="L82">
        <v>578.49348468278686</v>
      </c>
      <c r="M82">
        <v>28.214538188938967</v>
      </c>
      <c r="N82">
        <v>36.243234793886188</v>
      </c>
      <c r="O82">
        <v>0</v>
      </c>
      <c r="P82">
        <v>41.642697922878632</v>
      </c>
      <c r="Q82">
        <v>4.3915796601655641</v>
      </c>
      <c r="R82">
        <v>13.005733277800418</v>
      </c>
      <c r="S82">
        <v>5.6440734040381448</v>
      </c>
      <c r="T82">
        <v>0</v>
      </c>
      <c r="U82">
        <v>53.530738917501239</v>
      </c>
      <c r="V82">
        <v>5.5659784172661873</v>
      </c>
      <c r="W82">
        <v>13.405137939068737</v>
      </c>
      <c r="X82">
        <v>44.869610194159343</v>
      </c>
      <c r="Y82">
        <v>0</v>
      </c>
      <c r="Z82">
        <v>6.0324750000000016</v>
      </c>
      <c r="AA82">
        <v>12.929271077146671</v>
      </c>
      <c r="AB82">
        <v>12.122759863322539</v>
      </c>
      <c r="AC82">
        <v>8.9169461988419343</v>
      </c>
      <c r="AD82">
        <v>11.212219245345123</v>
      </c>
      <c r="AE82">
        <v>15.166195283901365</v>
      </c>
      <c r="AF82">
        <v>2.5712498971777014</v>
      </c>
      <c r="AG82">
        <v>10.894250277520653</v>
      </c>
      <c r="AH82">
        <v>44.125343672999996</v>
      </c>
      <c r="AI82">
        <v>20.067465517399739</v>
      </c>
      <c r="AJ82">
        <v>0</v>
      </c>
      <c r="AK82">
        <v>13.664222828175555</v>
      </c>
      <c r="AL82">
        <v>0</v>
      </c>
      <c r="AM82">
        <v>4.8491042282362633</v>
      </c>
      <c r="AN82">
        <v>0.97562165571997761</v>
      </c>
      <c r="AO82">
        <v>0</v>
      </c>
      <c r="AP82">
        <v>0.15721062785249276</v>
      </c>
      <c r="AQ82">
        <v>7.4227198737518529</v>
      </c>
      <c r="AR82">
        <v>11.515800000000004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992.73745074319652</v>
      </c>
      <c r="DN82">
        <v>33.666703375232927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9.2802721117711631</v>
      </c>
      <c r="L83">
        <v>578.49348468278686</v>
      </c>
      <c r="M83">
        <v>28.214538188938967</v>
      </c>
      <c r="N83">
        <v>36.243234793886188</v>
      </c>
      <c r="O83">
        <v>0</v>
      </c>
      <c r="P83">
        <v>41.642697922878632</v>
      </c>
      <c r="Q83">
        <v>4.3915796601655641</v>
      </c>
      <c r="R83">
        <v>13.005733277800418</v>
      </c>
      <c r="S83">
        <v>5.6440734040381448</v>
      </c>
      <c r="T83">
        <v>0</v>
      </c>
      <c r="U83">
        <v>53.530738917501239</v>
      </c>
      <c r="V83">
        <v>5.5659784172661873</v>
      </c>
      <c r="W83">
        <v>13.405137939068737</v>
      </c>
      <c r="X83">
        <v>44.869610194159343</v>
      </c>
      <c r="Y83">
        <v>0</v>
      </c>
      <c r="Z83">
        <v>6.0324750000000016</v>
      </c>
      <c r="AA83">
        <v>12.929271077146671</v>
      </c>
      <c r="AB83">
        <v>12.122759863322539</v>
      </c>
      <c r="AC83">
        <v>8.9169461988419343</v>
      </c>
      <c r="AD83">
        <v>11.212219245345123</v>
      </c>
      <c r="AE83">
        <v>15.166195283901365</v>
      </c>
      <c r="AF83">
        <v>2.5712498971777014</v>
      </c>
      <c r="AG83">
        <v>10.894250277520653</v>
      </c>
      <c r="AH83">
        <v>44.125343672999996</v>
      </c>
      <c r="AI83">
        <v>20.067465517399739</v>
      </c>
      <c r="AJ83">
        <v>0</v>
      </c>
      <c r="AK83">
        <v>13.664222828175555</v>
      </c>
      <c r="AL83">
        <v>0</v>
      </c>
      <c r="AM83">
        <v>4.8491042282362633</v>
      </c>
      <c r="AN83">
        <v>0.97562165571997761</v>
      </c>
      <c r="AO83">
        <v>0</v>
      </c>
      <c r="AP83">
        <v>0.15721062785249276</v>
      </c>
      <c r="AQ83">
        <v>7.4227198737518529</v>
      </c>
      <c r="AR83">
        <v>11.515800000000004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993.13456439128288</v>
      </c>
      <c r="DN83">
        <v>33.680170424851809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9.2802721117711631</v>
      </c>
      <c r="L84">
        <v>578.49348468278686</v>
      </c>
      <c r="M84">
        <v>28.214538188938967</v>
      </c>
      <c r="N84">
        <v>36.243234793886188</v>
      </c>
      <c r="O84">
        <v>0</v>
      </c>
      <c r="P84">
        <v>41.642697922878632</v>
      </c>
      <c r="Q84">
        <v>4.3915796601655641</v>
      </c>
      <c r="R84">
        <v>13.005733277800418</v>
      </c>
      <c r="S84">
        <v>5.6440734040381448</v>
      </c>
      <c r="T84">
        <v>0</v>
      </c>
      <c r="U84">
        <v>53.530738917501239</v>
      </c>
      <c r="V84">
        <v>5.5659784172661873</v>
      </c>
      <c r="W84">
        <v>13.405137939068737</v>
      </c>
      <c r="X84">
        <v>44.869610194159343</v>
      </c>
      <c r="Y84">
        <v>0</v>
      </c>
      <c r="Z84">
        <v>6.0324750000000016</v>
      </c>
      <c r="AA84">
        <v>12.929271077146671</v>
      </c>
      <c r="AB84">
        <v>12.122759863322539</v>
      </c>
      <c r="AC84">
        <v>8.9169461988419343</v>
      </c>
      <c r="AD84">
        <v>11.212219245345123</v>
      </c>
      <c r="AE84">
        <v>15.166195283901365</v>
      </c>
      <c r="AF84">
        <v>2.5712498971777014</v>
      </c>
      <c r="AG84">
        <v>10.894250277520653</v>
      </c>
      <c r="AH84">
        <v>44.125343672999996</v>
      </c>
      <c r="AI84">
        <v>15.050599283883599</v>
      </c>
      <c r="AJ84">
        <v>0</v>
      </c>
      <c r="AK84">
        <v>13.664222828175555</v>
      </c>
      <c r="AL84">
        <v>0</v>
      </c>
      <c r="AM84">
        <v>4.8491042282362633</v>
      </c>
      <c r="AN84">
        <v>0.97562165571997761</v>
      </c>
      <c r="AO84">
        <v>0</v>
      </c>
      <c r="AP84">
        <v>0.15721062785249276</v>
      </c>
      <c r="AQ84">
        <v>7.4227198737518529</v>
      </c>
      <c r="AR84">
        <v>11.515800000000004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988.2822514777929</v>
      </c>
      <c r="DN84">
        <v>33.515617104825466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9.2802721117711631</v>
      </c>
      <c r="L85">
        <v>578.49348468278686</v>
      </c>
      <c r="M85">
        <v>28.214538188938967</v>
      </c>
      <c r="N85">
        <v>36.243234793886188</v>
      </c>
      <c r="O85">
        <v>0</v>
      </c>
      <c r="P85">
        <v>41.642697922878632</v>
      </c>
      <c r="Q85">
        <v>4.3915796601655641</v>
      </c>
      <c r="R85">
        <v>13.005733277800418</v>
      </c>
      <c r="S85">
        <v>5.6440734040381448</v>
      </c>
      <c r="T85">
        <v>0</v>
      </c>
      <c r="U85">
        <v>53.530738917501239</v>
      </c>
      <c r="V85">
        <v>5.5659784172661873</v>
      </c>
      <c r="W85">
        <v>13.405137939068737</v>
      </c>
      <c r="X85">
        <v>44.869610194159343</v>
      </c>
      <c r="Y85">
        <v>0</v>
      </c>
      <c r="Z85">
        <v>6.0324750000000016</v>
      </c>
      <c r="AA85">
        <v>12.929271077146671</v>
      </c>
      <c r="AB85">
        <v>12.122759863322539</v>
      </c>
      <c r="AC85">
        <v>8.9169461988419343</v>
      </c>
      <c r="AD85">
        <v>11.212219245345123</v>
      </c>
      <c r="AE85">
        <v>15.166195283901365</v>
      </c>
      <c r="AF85">
        <v>2.5712498971777014</v>
      </c>
      <c r="AG85">
        <v>10.894250277520653</v>
      </c>
      <c r="AH85">
        <v>44.125343672999996</v>
      </c>
      <c r="AI85">
        <v>5.0168662335161311</v>
      </c>
      <c r="AJ85">
        <v>0</v>
      </c>
      <c r="AK85">
        <v>13.664222828175555</v>
      </c>
      <c r="AL85">
        <v>0</v>
      </c>
      <c r="AM85">
        <v>4.8491042282362633</v>
      </c>
      <c r="AN85">
        <v>0.97562165571997761</v>
      </c>
      <c r="AO85">
        <v>0</v>
      </c>
      <c r="AP85">
        <v>0.15721062785249276</v>
      </c>
      <c r="AQ85">
        <v>7.4227198737518529</v>
      </c>
      <c r="AR85">
        <v>11.515800000000004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978.57762477581048</v>
      </c>
      <c r="DN85">
        <v>33.186510756440384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9.2802721117711631</v>
      </c>
      <c r="L86">
        <v>578.49348468278686</v>
      </c>
      <c r="M86">
        <v>28.214538188938967</v>
      </c>
      <c r="N86">
        <v>36.243234793886188</v>
      </c>
      <c r="O86">
        <v>0</v>
      </c>
      <c r="P86">
        <v>41.642697922878632</v>
      </c>
      <c r="Q86">
        <v>4.3915796601655641</v>
      </c>
      <c r="R86">
        <v>13.005733277800418</v>
      </c>
      <c r="S86">
        <v>5.6440734040381448</v>
      </c>
      <c r="T86">
        <v>0</v>
      </c>
      <c r="U86">
        <v>53.530738917501239</v>
      </c>
      <c r="V86">
        <v>5.5659784172661873</v>
      </c>
      <c r="W86">
        <v>13.405137939068737</v>
      </c>
      <c r="X86">
        <v>44.869610194159343</v>
      </c>
      <c r="Y86">
        <v>0</v>
      </c>
      <c r="Z86">
        <v>2.0108250000000001</v>
      </c>
      <c r="AA86">
        <v>12.929271077146671</v>
      </c>
      <c r="AB86">
        <v>12.122759863322539</v>
      </c>
      <c r="AC86">
        <v>8.9169461988419343</v>
      </c>
      <c r="AD86">
        <v>8.3897100029217206</v>
      </c>
      <c r="AE86">
        <v>15.166195283901365</v>
      </c>
      <c r="AF86">
        <v>2.5712498971777014</v>
      </c>
      <c r="AG86">
        <v>10.894250277520653</v>
      </c>
      <c r="AH86">
        <v>44.125343672999996</v>
      </c>
      <c r="AI86">
        <v>0.97650021875070248</v>
      </c>
      <c r="AJ86">
        <v>0</v>
      </c>
      <c r="AK86">
        <v>13.664222828175555</v>
      </c>
      <c r="AL86">
        <v>0</v>
      </c>
      <c r="AM86">
        <v>4.8491042282362633</v>
      </c>
      <c r="AN86">
        <v>0.97562165571997761</v>
      </c>
      <c r="AO86">
        <v>0</v>
      </c>
      <c r="AP86">
        <v>0.35372391266810876</v>
      </c>
      <c r="AQ86">
        <v>7.4227198737518529</v>
      </c>
      <c r="AR86">
        <v>11.515800000000004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968.24016848682322</v>
      </c>
      <c r="DN86">
        <v>32.835955073054464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9.2802721117711631</v>
      </c>
      <c r="L87">
        <v>578.49348468278686</v>
      </c>
      <c r="M87">
        <v>28.214538188938967</v>
      </c>
      <c r="N87">
        <v>36.243234793886188</v>
      </c>
      <c r="O87">
        <v>0</v>
      </c>
      <c r="P87">
        <v>41.642697922878632</v>
      </c>
      <c r="Q87">
        <v>4.3915796601655641</v>
      </c>
      <c r="R87">
        <v>13.005733277800418</v>
      </c>
      <c r="S87">
        <v>5.6440734040381448</v>
      </c>
      <c r="T87">
        <v>0</v>
      </c>
      <c r="U87">
        <v>53.530738917501239</v>
      </c>
      <c r="V87">
        <v>5.5659784172661873</v>
      </c>
      <c r="W87">
        <v>13.405137939068737</v>
      </c>
      <c r="X87">
        <v>44.869610194159343</v>
      </c>
      <c r="Y87">
        <v>0</v>
      </c>
      <c r="Z87">
        <v>2.0108250000000001</v>
      </c>
      <c r="AA87">
        <v>12.929271077146671</v>
      </c>
      <c r="AB87">
        <v>12.122759863322539</v>
      </c>
      <c r="AC87">
        <v>8.9169461988419343</v>
      </c>
      <c r="AD87">
        <v>8.3897100029217206</v>
      </c>
      <c r="AE87">
        <v>15.166195283901365</v>
      </c>
      <c r="AF87">
        <v>2.5712498971777014</v>
      </c>
      <c r="AG87">
        <v>10.894250277520653</v>
      </c>
      <c r="AH87">
        <v>44.125343672999996</v>
      </c>
      <c r="AI87">
        <v>0.97650021875070248</v>
      </c>
      <c r="AJ87">
        <v>0</v>
      </c>
      <c r="AK87">
        <v>13.664222828175555</v>
      </c>
      <c r="AL87">
        <v>0</v>
      </c>
      <c r="AM87">
        <v>4.8491042282362633</v>
      </c>
      <c r="AN87">
        <v>0.97562165571997761</v>
      </c>
      <c r="AO87">
        <v>0</v>
      </c>
      <c r="AP87">
        <v>0.7860531392624639</v>
      </c>
      <c r="AQ87">
        <v>7.4227198737518529</v>
      </c>
      <c r="AR87">
        <v>11.515800000000004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968.65829179610239</v>
      </c>
      <c r="DN87">
        <v>32.850160990369616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9.2802721117711631</v>
      </c>
      <c r="L88">
        <v>578.49348468278686</v>
      </c>
      <c r="M88">
        <v>28.214538188938967</v>
      </c>
      <c r="N88">
        <v>36.243234793886188</v>
      </c>
      <c r="O88">
        <v>0</v>
      </c>
      <c r="P88">
        <v>41.642697922878632</v>
      </c>
      <c r="Q88">
        <v>4.3915796601655641</v>
      </c>
      <c r="R88">
        <v>13.005733277800418</v>
      </c>
      <c r="S88">
        <v>5.6440734040381448</v>
      </c>
      <c r="T88">
        <v>0</v>
      </c>
      <c r="U88">
        <v>53.530738917501239</v>
      </c>
      <c r="V88">
        <v>5.5659784172661873</v>
      </c>
      <c r="W88">
        <v>13.405137939068737</v>
      </c>
      <c r="X88">
        <v>44.869610194159343</v>
      </c>
      <c r="Y88">
        <v>0</v>
      </c>
      <c r="Z88">
        <v>2.0108250000000001</v>
      </c>
      <c r="AA88">
        <v>12.929271077146671</v>
      </c>
      <c r="AB88">
        <v>12.122759863322539</v>
      </c>
      <c r="AC88">
        <v>8.9169461988419343</v>
      </c>
      <c r="AD88">
        <v>8.3897100029217206</v>
      </c>
      <c r="AE88">
        <v>15.166195283901365</v>
      </c>
      <c r="AF88">
        <v>2.5712498971777014</v>
      </c>
      <c r="AG88">
        <v>10.894250277520653</v>
      </c>
      <c r="AH88">
        <v>44.125343672999996</v>
      </c>
      <c r="AI88">
        <v>0.97650021875070248</v>
      </c>
      <c r="AJ88">
        <v>0</v>
      </c>
      <c r="AK88">
        <v>13.664222828175555</v>
      </c>
      <c r="AL88">
        <v>0</v>
      </c>
      <c r="AM88">
        <v>4.8491042282362633</v>
      </c>
      <c r="AN88">
        <v>0.97562165571997761</v>
      </c>
      <c r="AO88">
        <v>0</v>
      </c>
      <c r="AP88">
        <v>0.7860531392624639</v>
      </c>
      <c r="AQ88">
        <v>7.4227198737518529</v>
      </c>
      <c r="AR88">
        <v>11.515800000000004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968.65829179610239</v>
      </c>
      <c r="DN88">
        <v>32.850160990369616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9.2802721117711631</v>
      </c>
      <c r="L89">
        <v>578.49348468278686</v>
      </c>
      <c r="M89">
        <v>28.214538188938967</v>
      </c>
      <c r="N89">
        <v>36.243234793886188</v>
      </c>
      <c r="O89">
        <v>0</v>
      </c>
      <c r="P89">
        <v>41.642697922878632</v>
      </c>
      <c r="Q89">
        <v>4.3915796601655641</v>
      </c>
      <c r="R89">
        <v>13.005733277800418</v>
      </c>
      <c r="S89">
        <v>5.6440734040381448</v>
      </c>
      <c r="T89">
        <v>0</v>
      </c>
      <c r="U89">
        <v>53.530738917501239</v>
      </c>
      <c r="V89">
        <v>5.5659784172661873</v>
      </c>
      <c r="W89">
        <v>13.405137939068737</v>
      </c>
      <c r="X89">
        <v>44.869610194159343</v>
      </c>
      <c r="Y89">
        <v>0</v>
      </c>
      <c r="Z89">
        <v>4.0216500000000011</v>
      </c>
      <c r="AA89">
        <v>12.929271077146671</v>
      </c>
      <c r="AB89">
        <v>12.122759863322539</v>
      </c>
      <c r="AC89">
        <v>8.9169461988419343</v>
      </c>
      <c r="AD89">
        <v>8.3897100029217206</v>
      </c>
      <c r="AE89">
        <v>15.166195283901365</v>
      </c>
      <c r="AF89">
        <v>2.5712498971777014</v>
      </c>
      <c r="AG89">
        <v>10.894250277520653</v>
      </c>
      <c r="AH89">
        <v>44.125343672999996</v>
      </c>
      <c r="AI89">
        <v>0.97650021875070248</v>
      </c>
      <c r="AJ89">
        <v>0</v>
      </c>
      <c r="AK89">
        <v>13.664222828175555</v>
      </c>
      <c r="AL89">
        <v>0</v>
      </c>
      <c r="AM89">
        <v>4.8491042282362633</v>
      </c>
      <c r="AN89">
        <v>0.97562165571997761</v>
      </c>
      <c r="AO89">
        <v>0</v>
      </c>
      <c r="AP89">
        <v>1.2576850228199421</v>
      </c>
      <c r="AQ89">
        <v>7.4227198737518529</v>
      </c>
      <c r="AR89">
        <v>11.515800000000004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971.05929667480257</v>
      </c>
      <c r="DN89">
        <v>32.931612995227084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9.2802721117711631</v>
      </c>
      <c r="L90">
        <v>578.49348468278686</v>
      </c>
      <c r="M90">
        <v>28.214538188938967</v>
      </c>
      <c r="N90">
        <v>36.243234793886188</v>
      </c>
      <c r="O90">
        <v>0</v>
      </c>
      <c r="P90">
        <v>41.642697922878632</v>
      </c>
      <c r="Q90">
        <v>4.3915796601655641</v>
      </c>
      <c r="R90">
        <v>13.005733277800418</v>
      </c>
      <c r="S90">
        <v>5.6440734040381448</v>
      </c>
      <c r="T90">
        <v>0</v>
      </c>
      <c r="U90">
        <v>53.530738917501239</v>
      </c>
      <c r="V90">
        <v>5.5659784172661873</v>
      </c>
      <c r="W90">
        <v>13.405137939068737</v>
      </c>
      <c r="X90">
        <v>44.869610194159343</v>
      </c>
      <c r="Y90">
        <v>0</v>
      </c>
      <c r="Z90">
        <v>6.0324750000000016</v>
      </c>
      <c r="AA90">
        <v>12.929271077146671</v>
      </c>
      <c r="AB90">
        <v>12.122759863322539</v>
      </c>
      <c r="AC90">
        <v>8.9169461988419343</v>
      </c>
      <c r="AD90">
        <v>11.212219245345123</v>
      </c>
      <c r="AE90">
        <v>15.166195283901365</v>
      </c>
      <c r="AF90">
        <v>2.5712498971777014</v>
      </c>
      <c r="AG90">
        <v>10.894250277520653</v>
      </c>
      <c r="AH90">
        <v>44.125343672999996</v>
      </c>
      <c r="AI90">
        <v>0.97650021875070248</v>
      </c>
      <c r="AJ90">
        <v>0</v>
      </c>
      <c r="AK90">
        <v>13.664222828175555</v>
      </c>
      <c r="AL90">
        <v>0</v>
      </c>
      <c r="AM90">
        <v>4.8491042282362633</v>
      </c>
      <c r="AN90">
        <v>0.97562165571997761</v>
      </c>
      <c r="AO90">
        <v>0</v>
      </c>
      <c r="AP90">
        <v>1.2576850228199421</v>
      </c>
      <c r="AQ90">
        <v>7.4227198737518529</v>
      </c>
      <c r="AR90">
        <v>11.515800000000004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975.73409719141682</v>
      </c>
      <c r="DN90">
        <v>33.090146721036149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9.2802721117711631</v>
      </c>
      <c r="L91">
        <v>578.49348468278686</v>
      </c>
      <c r="M91">
        <v>28.214538188938967</v>
      </c>
      <c r="N91">
        <v>36.243234793886188</v>
      </c>
      <c r="O91">
        <v>0</v>
      </c>
      <c r="P91">
        <v>41.642697922878632</v>
      </c>
      <c r="Q91">
        <v>4.3915796601655641</v>
      </c>
      <c r="R91">
        <v>13.005733277800418</v>
      </c>
      <c r="S91">
        <v>5.6440734040381448</v>
      </c>
      <c r="T91">
        <v>0</v>
      </c>
      <c r="U91">
        <v>53.530738917501239</v>
      </c>
      <c r="V91">
        <v>5.5659784172661873</v>
      </c>
      <c r="W91">
        <v>13.405137939068737</v>
      </c>
      <c r="X91">
        <v>44.869610194159343</v>
      </c>
      <c r="Y91">
        <v>0</v>
      </c>
      <c r="Z91">
        <v>6.0324750000000016</v>
      </c>
      <c r="AA91">
        <v>12.929271077146671</v>
      </c>
      <c r="AB91">
        <v>12.122759863322539</v>
      </c>
      <c r="AC91">
        <v>8.9169461988419343</v>
      </c>
      <c r="AD91">
        <v>11.212219245345123</v>
      </c>
      <c r="AE91">
        <v>15.166195283901365</v>
      </c>
      <c r="AF91">
        <v>2.5712498971777014</v>
      </c>
      <c r="AG91">
        <v>10.894250277520653</v>
      </c>
      <c r="AH91">
        <v>44.125343672999996</v>
      </c>
      <c r="AI91">
        <v>0.97650021875070248</v>
      </c>
      <c r="AJ91">
        <v>0</v>
      </c>
      <c r="AK91">
        <v>13.664222828175555</v>
      </c>
      <c r="AL91">
        <v>0</v>
      </c>
      <c r="AM91">
        <v>4.8491042282362633</v>
      </c>
      <c r="AN91">
        <v>0.97562165571997761</v>
      </c>
      <c r="AO91">
        <v>0</v>
      </c>
      <c r="AP91">
        <v>1.2576850228199421</v>
      </c>
      <c r="AQ91">
        <v>7.4227198737518529</v>
      </c>
      <c r="AR91">
        <v>11.515800000000004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975.73409719141682</v>
      </c>
      <c r="DN91">
        <v>33.090146721036149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9.2802721117711631</v>
      </c>
      <c r="L92">
        <v>578.49348468278686</v>
      </c>
      <c r="M92">
        <v>28.214538188938967</v>
      </c>
      <c r="N92">
        <v>36.243234793886188</v>
      </c>
      <c r="O92">
        <v>0</v>
      </c>
      <c r="P92">
        <v>41.642697922878632</v>
      </c>
      <c r="Q92">
        <v>4.3915796601655641</v>
      </c>
      <c r="R92">
        <v>13.005733277800418</v>
      </c>
      <c r="S92">
        <v>5.6440734040381448</v>
      </c>
      <c r="T92">
        <v>0</v>
      </c>
      <c r="U92">
        <v>53.530738917501239</v>
      </c>
      <c r="V92">
        <v>5.5659784172661873</v>
      </c>
      <c r="W92">
        <v>13.405137939068737</v>
      </c>
      <c r="X92">
        <v>44.869610194159343</v>
      </c>
      <c r="Y92">
        <v>0</v>
      </c>
      <c r="Z92">
        <v>6.0324750000000016</v>
      </c>
      <c r="AA92">
        <v>12.929271077146671</v>
      </c>
      <c r="AB92">
        <v>12.122759863322539</v>
      </c>
      <c r="AC92">
        <v>8.9169461988419343</v>
      </c>
      <c r="AD92">
        <v>11.212219245345123</v>
      </c>
      <c r="AE92">
        <v>15.166195283901365</v>
      </c>
      <c r="AF92">
        <v>2.5712498971777014</v>
      </c>
      <c r="AG92">
        <v>10.894250277520653</v>
      </c>
      <c r="AH92">
        <v>44.125343672999996</v>
      </c>
      <c r="AI92">
        <v>0.97650021875070248</v>
      </c>
      <c r="AJ92">
        <v>0</v>
      </c>
      <c r="AK92">
        <v>13.664222828175555</v>
      </c>
      <c r="AL92">
        <v>0</v>
      </c>
      <c r="AM92">
        <v>4.8491042282362633</v>
      </c>
      <c r="AN92">
        <v>0.97562165571997761</v>
      </c>
      <c r="AO92">
        <v>0</v>
      </c>
      <c r="AP92">
        <v>1.2576850228199421</v>
      </c>
      <c r="AQ92">
        <v>7.4227198737518529</v>
      </c>
      <c r="AR92">
        <v>11.515800000000004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975.73409719141682</v>
      </c>
      <c r="DN92">
        <v>33.090146721036149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9.2802721117711631</v>
      </c>
      <c r="L93">
        <v>578.49348468278686</v>
      </c>
      <c r="M93">
        <v>28.214538188938967</v>
      </c>
      <c r="N93">
        <v>36.243234793886188</v>
      </c>
      <c r="O93">
        <v>0</v>
      </c>
      <c r="P93">
        <v>41.642697922878632</v>
      </c>
      <c r="Q93">
        <v>4.3915796601655641</v>
      </c>
      <c r="R93">
        <v>13.005733277800418</v>
      </c>
      <c r="S93">
        <v>5.6440734040381448</v>
      </c>
      <c r="T93">
        <v>0</v>
      </c>
      <c r="U93">
        <v>53.530738917501239</v>
      </c>
      <c r="V93">
        <v>5.5659784172661873</v>
      </c>
      <c r="W93">
        <v>13.405137939068737</v>
      </c>
      <c r="X93">
        <v>44.869610194159343</v>
      </c>
      <c r="Y93">
        <v>0</v>
      </c>
      <c r="Z93">
        <v>6.0324750000000016</v>
      </c>
      <c r="AA93">
        <v>12.929271077146671</v>
      </c>
      <c r="AB93">
        <v>12.122759863322539</v>
      </c>
      <c r="AC93">
        <v>8.9169461988419343</v>
      </c>
      <c r="AD93">
        <v>11.212219245345123</v>
      </c>
      <c r="AE93">
        <v>15.166195283901365</v>
      </c>
      <c r="AF93">
        <v>2.5712498971777014</v>
      </c>
      <c r="AG93">
        <v>10.894250277520653</v>
      </c>
      <c r="AH93">
        <v>44.125343672999996</v>
      </c>
      <c r="AI93">
        <v>0.97650021875070248</v>
      </c>
      <c r="AJ93">
        <v>0</v>
      </c>
      <c r="AK93">
        <v>13.664222828175555</v>
      </c>
      <c r="AL93">
        <v>0</v>
      </c>
      <c r="AM93">
        <v>4.8491042282362633</v>
      </c>
      <c r="AN93">
        <v>0.97562165571997761</v>
      </c>
      <c r="AO93">
        <v>0</v>
      </c>
      <c r="AP93">
        <v>1.2576850228199421</v>
      </c>
      <c r="AQ93">
        <v>7.4227198737518529</v>
      </c>
      <c r="AR93">
        <v>11.515800000000004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975.73409719141682</v>
      </c>
      <c r="DN93">
        <v>33.090146721036149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9.2802721117711631</v>
      </c>
      <c r="L94">
        <v>578.49348468278686</v>
      </c>
      <c r="M94">
        <v>28.214538188938967</v>
      </c>
      <c r="N94">
        <v>36.243234793886188</v>
      </c>
      <c r="O94">
        <v>0</v>
      </c>
      <c r="P94">
        <v>41.642697922878632</v>
      </c>
      <c r="Q94">
        <v>4.3915796601655641</v>
      </c>
      <c r="R94">
        <v>13.005733277800418</v>
      </c>
      <c r="S94">
        <v>5.6440734040381448</v>
      </c>
      <c r="T94">
        <v>0</v>
      </c>
      <c r="U94">
        <v>53.530738917501239</v>
      </c>
      <c r="V94">
        <v>5.5659784172661873</v>
      </c>
      <c r="W94">
        <v>13.405137939068737</v>
      </c>
      <c r="X94">
        <v>44.869610194159343</v>
      </c>
      <c r="Y94">
        <v>0</v>
      </c>
      <c r="Z94">
        <v>6.0324750000000016</v>
      </c>
      <c r="AA94">
        <v>12.929271077146671</v>
      </c>
      <c r="AB94">
        <v>12.122759863322539</v>
      </c>
      <c r="AC94">
        <v>8.9169461988419343</v>
      </c>
      <c r="AD94">
        <v>11.212219245345123</v>
      </c>
      <c r="AE94">
        <v>15.166195283901365</v>
      </c>
      <c r="AF94">
        <v>2.5712498971777014</v>
      </c>
      <c r="AG94">
        <v>10.894250277520653</v>
      </c>
      <c r="AH94">
        <v>44.125343672999996</v>
      </c>
      <c r="AI94">
        <v>0.97650021875070248</v>
      </c>
      <c r="AJ94">
        <v>0</v>
      </c>
      <c r="AK94">
        <v>13.664222828175555</v>
      </c>
      <c r="AL94">
        <v>0</v>
      </c>
      <c r="AM94">
        <v>4.8491042282362633</v>
      </c>
      <c r="AN94">
        <v>0.97562165571997761</v>
      </c>
      <c r="AO94">
        <v>0</v>
      </c>
      <c r="AP94">
        <v>1.2576850228199421</v>
      </c>
      <c r="AQ94">
        <v>7.4227198737518529</v>
      </c>
      <c r="AR94">
        <v>11.515800000000004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975.73409719141682</v>
      </c>
      <c r="DN94">
        <v>33.090146721036149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9.2802721117711631</v>
      </c>
      <c r="L95">
        <v>578.49348468278686</v>
      </c>
      <c r="M95">
        <v>28.214538188938967</v>
      </c>
      <c r="N95">
        <v>36.243234793886188</v>
      </c>
      <c r="O95">
        <v>0</v>
      </c>
      <c r="P95">
        <v>41.642697922878632</v>
      </c>
      <c r="Q95">
        <v>4.3915796601655641</v>
      </c>
      <c r="R95">
        <v>13.005733277800418</v>
      </c>
      <c r="S95">
        <v>5.6440734040381448</v>
      </c>
      <c r="T95">
        <v>0</v>
      </c>
      <c r="U95">
        <v>53.530738917501239</v>
      </c>
      <c r="V95">
        <v>5.5659784172661873</v>
      </c>
      <c r="W95">
        <v>13.405137939068737</v>
      </c>
      <c r="X95">
        <v>44.869610194159343</v>
      </c>
      <c r="Y95">
        <v>0</v>
      </c>
      <c r="Z95">
        <v>4.0216500000000011</v>
      </c>
      <c r="AA95">
        <v>12.929271077146671</v>
      </c>
      <c r="AB95">
        <v>12.122759863322539</v>
      </c>
      <c r="AC95">
        <v>8.9169461988419343</v>
      </c>
      <c r="AD95">
        <v>11.212219245345123</v>
      </c>
      <c r="AE95">
        <v>15.166195283901365</v>
      </c>
      <c r="AF95">
        <v>2.4805001116356387</v>
      </c>
      <c r="AG95">
        <v>10.894250277520653</v>
      </c>
      <c r="AH95">
        <v>44.125343672999996</v>
      </c>
      <c r="AI95">
        <v>0.97650021875070248</v>
      </c>
      <c r="AJ95">
        <v>0</v>
      </c>
      <c r="AK95">
        <v>13.664222828175555</v>
      </c>
      <c r="AL95">
        <v>0</v>
      </c>
      <c r="AM95">
        <v>4.8491042282362633</v>
      </c>
      <c r="AN95">
        <v>0.97562165571997761</v>
      </c>
      <c r="AO95">
        <v>0</v>
      </c>
      <c r="AP95">
        <v>1.572106278524928</v>
      </c>
      <c r="AQ95">
        <v>7.4227198737518529</v>
      </c>
      <c r="AR95">
        <v>11.515800000000004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974.00554406547064</v>
      </c>
      <c r="DN95">
        <v>33.031546317145271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9.2802721117711631</v>
      </c>
      <c r="L96">
        <v>578.49348468278686</v>
      </c>
      <c r="M96">
        <v>28.214538188938967</v>
      </c>
      <c r="N96">
        <v>36.243234793886188</v>
      </c>
      <c r="O96">
        <v>0</v>
      </c>
      <c r="P96">
        <v>41.642697922878632</v>
      </c>
      <c r="Q96">
        <v>4.3915796601655641</v>
      </c>
      <c r="R96">
        <v>13.005733277800418</v>
      </c>
      <c r="S96">
        <v>5.6440734040381448</v>
      </c>
      <c r="T96">
        <v>0</v>
      </c>
      <c r="U96">
        <v>53.530738917501239</v>
      </c>
      <c r="V96">
        <v>5.5659784172661873</v>
      </c>
      <c r="W96">
        <v>13.405137939068737</v>
      </c>
      <c r="X96">
        <v>44.869610194159343</v>
      </c>
      <c r="Y96">
        <v>0</v>
      </c>
      <c r="Z96">
        <v>4.0216500000000011</v>
      </c>
      <c r="AA96">
        <v>12.929271077146671</v>
      </c>
      <c r="AB96">
        <v>12.122759863322539</v>
      </c>
      <c r="AC96">
        <v>8.9169461988419343</v>
      </c>
      <c r="AD96">
        <v>11.212219245345123</v>
      </c>
      <c r="AE96">
        <v>15.166195283901365</v>
      </c>
      <c r="AF96">
        <v>2.4805001116356387</v>
      </c>
      <c r="AG96">
        <v>10.894250277520653</v>
      </c>
      <c r="AH96">
        <v>44.125343672999996</v>
      </c>
      <c r="AI96">
        <v>0.97650021875070248</v>
      </c>
      <c r="AJ96">
        <v>0</v>
      </c>
      <c r="AK96">
        <v>13.664222828175555</v>
      </c>
      <c r="AL96">
        <v>0</v>
      </c>
      <c r="AM96">
        <v>4.8491042282362633</v>
      </c>
      <c r="AN96">
        <v>0.97562165571997761</v>
      </c>
      <c r="AO96">
        <v>0</v>
      </c>
      <c r="AP96">
        <v>1.572106278524928</v>
      </c>
      <c r="AQ96">
        <v>7.4227198737518529</v>
      </c>
      <c r="AR96">
        <v>11.515800000000004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974.00554406547064</v>
      </c>
      <c r="DN96">
        <v>33.031546317145271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9.2802721117711631</v>
      </c>
      <c r="L97">
        <v>578.49348468278686</v>
      </c>
      <c r="M97">
        <v>28.214538188938967</v>
      </c>
      <c r="N97">
        <v>36.243234793886188</v>
      </c>
      <c r="O97">
        <v>0</v>
      </c>
      <c r="P97">
        <v>41.642697922878632</v>
      </c>
      <c r="Q97">
        <v>4.3915796601655641</v>
      </c>
      <c r="R97">
        <v>13.005733277800418</v>
      </c>
      <c r="S97">
        <v>5.6440734040381448</v>
      </c>
      <c r="T97">
        <v>0</v>
      </c>
      <c r="U97">
        <v>53.530738917501239</v>
      </c>
      <c r="V97">
        <v>5.5659784172661873</v>
      </c>
      <c r="W97">
        <v>13.405137939068737</v>
      </c>
      <c r="X97">
        <v>44.869610194159343</v>
      </c>
      <c r="Y97">
        <v>0</v>
      </c>
      <c r="Z97">
        <v>4.0216500000000011</v>
      </c>
      <c r="AA97">
        <v>12.929271077146671</v>
      </c>
      <c r="AB97">
        <v>12.122759863322539</v>
      </c>
      <c r="AC97">
        <v>8.9169461988419343</v>
      </c>
      <c r="AD97">
        <v>8.3897100029217206</v>
      </c>
      <c r="AE97">
        <v>15.166195283901365</v>
      </c>
      <c r="AF97">
        <v>2.4805001116356387</v>
      </c>
      <c r="AG97">
        <v>10.894250277520653</v>
      </c>
      <c r="AH97">
        <v>44.125343672999996</v>
      </c>
      <c r="AI97">
        <v>0.97650021875070248</v>
      </c>
      <c r="AJ97">
        <v>0</v>
      </c>
      <c r="AK97">
        <v>13.664222828175555</v>
      </c>
      <c r="AL97">
        <v>0</v>
      </c>
      <c r="AM97">
        <v>4.8491042282362633</v>
      </c>
      <c r="AN97">
        <v>0.97562165571997761</v>
      </c>
      <c r="AO97">
        <v>0</v>
      </c>
      <c r="AP97">
        <v>3.5372391266810879</v>
      </c>
      <c r="AQ97">
        <v>7.4227198737518529</v>
      </c>
      <c r="AR97">
        <v>11.515800000000004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973.17617460027418</v>
      </c>
      <c r="DN97">
        <v>33.0035393880745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9.2802721117711631</v>
      </c>
      <c r="L98">
        <v>578.49348468278686</v>
      </c>
      <c r="M98">
        <v>28.214538188938967</v>
      </c>
      <c r="N98">
        <v>36.243234793886188</v>
      </c>
      <c r="O98">
        <v>0</v>
      </c>
      <c r="P98">
        <v>41.642697922878632</v>
      </c>
      <c r="Q98">
        <v>4.3915796601655641</v>
      </c>
      <c r="R98">
        <v>13.005733277800418</v>
      </c>
      <c r="S98">
        <v>5.6440734040381448</v>
      </c>
      <c r="T98">
        <v>0</v>
      </c>
      <c r="U98">
        <v>53.530738917501239</v>
      </c>
      <c r="V98">
        <v>5.5659784172661873</v>
      </c>
      <c r="W98">
        <v>13.405137939068737</v>
      </c>
      <c r="X98">
        <v>44.869610194159343</v>
      </c>
      <c r="Y98">
        <v>0</v>
      </c>
      <c r="Z98">
        <v>4.0216500000000011</v>
      </c>
      <c r="AA98">
        <v>12.929271077146671</v>
      </c>
      <c r="AB98">
        <v>12.122759863322539</v>
      </c>
      <c r="AC98">
        <v>8.9169461988419343</v>
      </c>
      <c r="AD98">
        <v>5.5931400993385445</v>
      </c>
      <c r="AE98">
        <v>15.166195283901365</v>
      </c>
      <c r="AF98">
        <v>2.4805001116356387</v>
      </c>
      <c r="AG98">
        <v>10.894250277520653</v>
      </c>
      <c r="AH98">
        <v>44.125343672999996</v>
      </c>
      <c r="AI98">
        <v>0.97650021875070248</v>
      </c>
      <c r="AJ98">
        <v>0</v>
      </c>
      <c r="AK98">
        <v>13.664222828175555</v>
      </c>
      <c r="AL98">
        <v>0</v>
      </c>
      <c r="AM98">
        <v>4.8491042282362633</v>
      </c>
      <c r="AN98">
        <v>0.97562165571997761</v>
      </c>
      <c r="AO98">
        <v>0</v>
      </c>
      <c r="AP98">
        <v>3.5372391266810879</v>
      </c>
      <c r="AQ98">
        <v>7.4227198737518529</v>
      </c>
      <c r="AR98">
        <v>11.515800000000004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970.47133215446797</v>
      </c>
      <c r="DN98">
        <v>32.911811930297631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1.4426192268134231E-3</v>
      </c>
      <c r="E99">
        <f t="shared" si="2"/>
        <v>0</v>
      </c>
      <c r="F99">
        <f t="shared" si="2"/>
        <v>0</v>
      </c>
      <c r="G99">
        <f t="shared" si="2"/>
        <v>1.9328240016400915E-2</v>
      </c>
      <c r="H99">
        <f t="shared" si="2"/>
        <v>0</v>
      </c>
      <c r="I99">
        <f t="shared" si="2"/>
        <v>0</v>
      </c>
      <c r="J99">
        <f t="shared" si="2"/>
        <v>2.4799936233748251E-3</v>
      </c>
      <c r="K99">
        <f t="shared" si="2"/>
        <v>0.17118758615011509</v>
      </c>
      <c r="L99">
        <f t="shared" si="2"/>
        <v>11.520731838780629</v>
      </c>
      <c r="M99">
        <f t="shared" si="2"/>
        <v>0.67725915840129947</v>
      </c>
      <c r="N99">
        <f t="shared" si="2"/>
        <v>0.86983763505326739</v>
      </c>
      <c r="O99">
        <f t="shared" si="2"/>
        <v>0</v>
      </c>
      <c r="P99">
        <f t="shared" si="2"/>
        <v>0.9966259511457306</v>
      </c>
      <c r="Q99">
        <f t="shared" si="2"/>
        <v>9.6585273544137915E-2</v>
      </c>
      <c r="R99">
        <f t="shared" si="2"/>
        <v>0.24916840252916092</v>
      </c>
      <c r="S99">
        <f t="shared" si="2"/>
        <v>0.12100250616019879</v>
      </c>
      <c r="T99">
        <f t="shared" si="2"/>
        <v>0</v>
      </c>
      <c r="U99">
        <f t="shared" si="2"/>
        <v>1.2880416981646425</v>
      </c>
      <c r="V99">
        <f t="shared" si="2"/>
        <v>0.11942376877185255</v>
      </c>
      <c r="W99">
        <f t="shared" si="2"/>
        <v>0.28576049309517387</v>
      </c>
      <c r="X99">
        <f t="shared" si="2"/>
        <v>0.98892069510988345</v>
      </c>
      <c r="Y99">
        <f t="shared" si="2"/>
        <v>0</v>
      </c>
      <c r="Z99">
        <f t="shared" si="2"/>
        <v>8.8160062500000039E-2</v>
      </c>
      <c r="AA99">
        <f t="shared" si="2"/>
        <v>0.19384843136594873</v>
      </c>
      <c r="AB99">
        <f t="shared" si="2"/>
        <v>0.28965379671047486</v>
      </c>
      <c r="AC99">
        <f t="shared" si="2"/>
        <v>0.20933647499516103</v>
      </c>
      <c r="AD99">
        <f t="shared" si="2"/>
        <v>0.13677456540558769</v>
      </c>
      <c r="AE99">
        <f t="shared" si="2"/>
        <v>0.36398868681363244</v>
      </c>
      <c r="AF99">
        <f t="shared" si="2"/>
        <v>5.3542499353688433E-2</v>
      </c>
      <c r="AG99">
        <f t="shared" si="2"/>
        <v>0.26146200666049563</v>
      </c>
      <c r="AH99">
        <f t="shared" si="2"/>
        <v>0.61870758588724972</v>
      </c>
      <c r="AI99">
        <f t="shared" si="2"/>
        <v>6.8463588869498229E-2</v>
      </c>
      <c r="AJ99">
        <f t="shared" si="2"/>
        <v>0</v>
      </c>
      <c r="AK99">
        <f t="shared" si="2"/>
        <v>0.32794134787621299</v>
      </c>
      <c r="AL99">
        <f t="shared" si="2"/>
        <v>0</v>
      </c>
      <c r="AM99">
        <f t="shared" si="2"/>
        <v>0.1163785014776705</v>
      </c>
      <c r="AN99">
        <f t="shared" si="2"/>
        <v>2.3414919737279442E-2</v>
      </c>
      <c r="AO99">
        <f t="shared" si="2"/>
        <v>0</v>
      </c>
      <c r="AP99">
        <f t="shared" si="2"/>
        <v>1.7420902698904353E-2</v>
      </c>
      <c r="AQ99">
        <f t="shared" si="2"/>
        <v>7.4478489360151431E-2</v>
      </c>
      <c r="AR99">
        <f t="shared" si="2"/>
        <v>0.27841140000000009</v>
      </c>
      <c r="AS99">
        <f t="shared" si="2"/>
        <v>0.23907711204391485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20.087623170740798</v>
      </c>
      <c r="DN99">
        <f t="shared" si="3"/>
        <v>0.68123306078776147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0.19107142828403176</v>
      </c>
      <c r="H3">
        <v>0</v>
      </c>
      <c r="I3">
        <v>0</v>
      </c>
      <c r="J3">
        <v>0.1162490541134127</v>
      </c>
      <c r="K3">
        <v>0.14489750531996992</v>
      </c>
      <c r="L3">
        <v>0.4741560062338363</v>
      </c>
      <c r="M3">
        <v>0.13241151695417522</v>
      </c>
      <c r="N3">
        <v>0.14666791508106336</v>
      </c>
      <c r="O3">
        <v>0.1629665629877475</v>
      </c>
      <c r="P3">
        <v>0.26075119862773127</v>
      </c>
      <c r="Q3">
        <v>1.577365326355468E-2</v>
      </c>
      <c r="R3">
        <v>6.5853008109677105E-2</v>
      </c>
      <c r="S3">
        <v>2.5232312532956134E-2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4.5675031425270421E-2</v>
      </c>
      <c r="AE3">
        <v>0.25506527265105433</v>
      </c>
      <c r="AF3">
        <v>3.5825063612317548E-2</v>
      </c>
      <c r="AG3">
        <v>1.8922937397524506</v>
      </c>
      <c r="AH3">
        <v>2.5329856391999996</v>
      </c>
      <c r="AI3">
        <v>0</v>
      </c>
      <c r="AJ3">
        <v>0</v>
      </c>
      <c r="AK3">
        <v>3.3390165870821473</v>
      </c>
      <c r="AL3">
        <v>0</v>
      </c>
      <c r="AM3">
        <v>7.8481625613950917E-2</v>
      </c>
      <c r="AN3">
        <v>3.3768344280022439E-3</v>
      </c>
      <c r="AO3">
        <v>0</v>
      </c>
      <c r="AP3">
        <v>0</v>
      </c>
      <c r="AQ3">
        <v>0.17038749064850539</v>
      </c>
      <c r="AR3">
        <v>0</v>
      </c>
      <c r="AS3">
        <v>0.16151751231488096</v>
      </c>
      <c r="AT3">
        <v>0</v>
      </c>
      <c r="AU3">
        <v>0</v>
      </c>
      <c r="AV3">
        <v>0</v>
      </c>
      <c r="AW3">
        <v>0</v>
      </c>
      <c r="AX3">
        <v>0</v>
      </c>
      <c r="AY3">
        <v>7.2815199999999997E-2</v>
      </c>
      <c r="AZ3">
        <v>0.12145600000000001</v>
      </c>
      <c r="BA3">
        <v>0.13915640000000004</v>
      </c>
      <c r="BB3">
        <v>0.14417500000000003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146.75547475589062</v>
      </c>
      <c r="DN3">
        <v>4.9793059946762757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0.19107142828403176</v>
      </c>
      <c r="H4">
        <v>0</v>
      </c>
      <c r="I4">
        <v>0</v>
      </c>
      <c r="J4">
        <v>6.606406856318775E-2</v>
      </c>
      <c r="K4">
        <v>0.14489750531996992</v>
      </c>
      <c r="L4">
        <v>0.4741560062338363</v>
      </c>
      <c r="M4">
        <v>0.13241151695417522</v>
      </c>
      <c r="N4">
        <v>0.14666791508106336</v>
      </c>
      <c r="O4">
        <v>0.1629665629877475</v>
      </c>
      <c r="P4">
        <v>0.26075119862773127</v>
      </c>
      <c r="Q4">
        <v>1.577365326355468E-2</v>
      </c>
      <c r="R4">
        <v>6.5853008109677105E-2</v>
      </c>
      <c r="S4">
        <v>2.5232312532956134E-2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4.5675031425270421E-2</v>
      </c>
      <c r="AE4">
        <v>0.25506527265105433</v>
      </c>
      <c r="AF4">
        <v>3.5825063612317548E-2</v>
      </c>
      <c r="AG4">
        <v>1.8922937397524506</v>
      </c>
      <c r="AH4">
        <v>2.5329856391999996</v>
      </c>
      <c r="AI4">
        <v>0</v>
      </c>
      <c r="AJ4">
        <v>0</v>
      </c>
      <c r="AK4">
        <v>3.3390165870821473</v>
      </c>
      <c r="AL4">
        <v>0</v>
      </c>
      <c r="AM4">
        <v>7.8481625613950917E-2</v>
      </c>
      <c r="AN4">
        <v>3.3768344280022439E-3</v>
      </c>
      <c r="AO4">
        <v>0</v>
      </c>
      <c r="AP4">
        <v>0</v>
      </c>
      <c r="AQ4">
        <v>0.17038749064850539</v>
      </c>
      <c r="AR4">
        <v>0</v>
      </c>
      <c r="AS4">
        <v>0.16151751231488096</v>
      </c>
      <c r="AT4">
        <v>0</v>
      </c>
      <c r="AU4">
        <v>0</v>
      </c>
      <c r="AV4">
        <v>0</v>
      </c>
      <c r="AW4">
        <v>0</v>
      </c>
      <c r="AX4">
        <v>0</v>
      </c>
      <c r="AY4">
        <v>7.2815199999999997E-2</v>
      </c>
      <c r="AZ4">
        <v>0.11041449999999998</v>
      </c>
      <c r="BA4">
        <v>0.13915640000000004</v>
      </c>
      <c r="BB4">
        <v>0.14417500000000003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146.69625849083394</v>
      </c>
      <c r="DN4">
        <v>4.9772957741827186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0.19107142828403176</v>
      </c>
      <c r="H5">
        <v>0</v>
      </c>
      <c r="I5">
        <v>0</v>
      </c>
      <c r="J5">
        <v>1.9943583418611702E-2</v>
      </c>
      <c r="K5">
        <v>0.14489750531996992</v>
      </c>
      <c r="L5">
        <v>0.4741560062338363</v>
      </c>
      <c r="M5">
        <v>0.13241151695417522</v>
      </c>
      <c r="N5">
        <v>0.14666791508106336</v>
      </c>
      <c r="O5">
        <v>0.1629665629877475</v>
      </c>
      <c r="P5">
        <v>0.26075119862773127</v>
      </c>
      <c r="Q5">
        <v>1.577365326355468E-2</v>
      </c>
      <c r="R5">
        <v>6.5853008109677105E-2</v>
      </c>
      <c r="S5">
        <v>2.5232312532956134E-2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4.5675031425270421E-2</v>
      </c>
      <c r="AE5">
        <v>0.25506527265105433</v>
      </c>
      <c r="AF5">
        <v>3.5825063612317548E-2</v>
      </c>
      <c r="AG5">
        <v>1.8922937397524506</v>
      </c>
      <c r="AH5">
        <v>2.0263884947999999</v>
      </c>
      <c r="AI5">
        <v>0</v>
      </c>
      <c r="AJ5">
        <v>0</v>
      </c>
      <c r="AK5">
        <v>3.3390165870821473</v>
      </c>
      <c r="AL5">
        <v>0</v>
      </c>
      <c r="AM5">
        <v>7.8481625613950917E-2</v>
      </c>
      <c r="AN5">
        <v>3.3768344280022439E-3</v>
      </c>
      <c r="AO5">
        <v>0</v>
      </c>
      <c r="AP5">
        <v>0</v>
      </c>
      <c r="AQ5">
        <v>0.17038749064850539</v>
      </c>
      <c r="AR5">
        <v>0</v>
      </c>
      <c r="AS5">
        <v>0.16151751231488096</v>
      </c>
      <c r="AT5">
        <v>0</v>
      </c>
      <c r="AU5">
        <v>0</v>
      </c>
      <c r="AV5">
        <v>0</v>
      </c>
      <c r="AW5">
        <v>0</v>
      </c>
      <c r="AX5">
        <v>0</v>
      </c>
      <c r="AY5">
        <v>7.2815199999999997E-2</v>
      </c>
      <c r="AZ5">
        <v>0.11041449999999998</v>
      </c>
      <c r="BA5">
        <v>0.11132520000000003</v>
      </c>
      <c r="BB5">
        <v>0.14417500000000003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146.13475339636122</v>
      </c>
      <c r="DN5">
        <v>4.9582520391108762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0.19107142828403176</v>
      </c>
      <c r="H6">
        <v>0</v>
      </c>
      <c r="I6">
        <v>0</v>
      </c>
      <c r="J6">
        <v>0</v>
      </c>
      <c r="K6">
        <v>0.14489750531996992</v>
      </c>
      <c r="L6">
        <v>0.4741560062338363</v>
      </c>
      <c r="M6">
        <v>0.13241151695417522</v>
      </c>
      <c r="N6">
        <v>0.14666791508106336</v>
      </c>
      <c r="O6">
        <v>0.1629665629877475</v>
      </c>
      <c r="P6">
        <v>0.26075119862773127</v>
      </c>
      <c r="Q6">
        <v>1.577365326355468E-2</v>
      </c>
      <c r="R6">
        <v>6.5853008109677105E-2</v>
      </c>
      <c r="S6">
        <v>2.5232312532956134E-2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4.5675031425270421E-2</v>
      </c>
      <c r="AE6">
        <v>0.25506527265105433</v>
      </c>
      <c r="AF6">
        <v>3.5825063612317548E-2</v>
      </c>
      <c r="AG6">
        <v>1.8922937397524506</v>
      </c>
      <c r="AH6">
        <v>2.0263884947999999</v>
      </c>
      <c r="AI6">
        <v>0</v>
      </c>
      <c r="AJ6">
        <v>0</v>
      </c>
      <c r="AK6">
        <v>3.3390165870821473</v>
      </c>
      <c r="AL6">
        <v>0</v>
      </c>
      <c r="AM6">
        <v>7.8481625613950917E-2</v>
      </c>
      <c r="AN6">
        <v>3.3768344280022439E-3</v>
      </c>
      <c r="AO6">
        <v>0</v>
      </c>
      <c r="AP6">
        <v>0</v>
      </c>
      <c r="AQ6">
        <v>0.17038749064850539</v>
      </c>
      <c r="AR6">
        <v>0</v>
      </c>
      <c r="AS6">
        <v>0.16151751231488096</v>
      </c>
      <c r="AT6">
        <v>0</v>
      </c>
      <c r="AU6">
        <v>0</v>
      </c>
      <c r="AV6">
        <v>0</v>
      </c>
      <c r="AW6">
        <v>0</v>
      </c>
      <c r="AX6">
        <v>0</v>
      </c>
      <c r="AY6">
        <v>7.2815199999999997E-2</v>
      </c>
      <c r="AZ6">
        <v>6.0728000000000004E-2</v>
      </c>
      <c r="BA6">
        <v>0.11132520000000003</v>
      </c>
      <c r="BB6">
        <v>0.14417500000000003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146.06740793950951</v>
      </c>
      <c r="DN6">
        <v>4.9559674125439654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0.19107142828403176</v>
      </c>
      <c r="H7">
        <v>0</v>
      </c>
      <c r="I7">
        <v>0</v>
      </c>
      <c r="J7">
        <v>0</v>
      </c>
      <c r="K7">
        <v>0.14489750531996992</v>
      </c>
      <c r="L7">
        <v>0.4741560062338363</v>
      </c>
      <c r="M7">
        <v>0.13241151695417522</v>
      </c>
      <c r="N7">
        <v>0.14666791508106336</v>
      </c>
      <c r="O7">
        <v>0.1629665629877475</v>
      </c>
      <c r="P7">
        <v>0.26075119862773127</v>
      </c>
      <c r="Q7">
        <v>1.577365326355468E-2</v>
      </c>
      <c r="R7">
        <v>6.5853008109677105E-2</v>
      </c>
      <c r="S7">
        <v>2.5232312532956134E-2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4.5675031425270421E-2</v>
      </c>
      <c r="AE7">
        <v>0.25506527265105433</v>
      </c>
      <c r="AF7">
        <v>3.5825063612317548E-2</v>
      </c>
      <c r="AG7">
        <v>1.8922937397524506</v>
      </c>
      <c r="AH7">
        <v>1.6408004039999999</v>
      </c>
      <c r="AI7">
        <v>0</v>
      </c>
      <c r="AJ7">
        <v>0</v>
      </c>
      <c r="AK7">
        <v>3.3390165870821473</v>
      </c>
      <c r="AL7">
        <v>0</v>
      </c>
      <c r="AM7">
        <v>7.8481625613950917E-2</v>
      </c>
      <c r="AN7">
        <v>3.3768344280022439E-3</v>
      </c>
      <c r="AO7">
        <v>0</v>
      </c>
      <c r="AP7">
        <v>0</v>
      </c>
      <c r="AQ7">
        <v>0.17038749064850539</v>
      </c>
      <c r="AR7">
        <v>0</v>
      </c>
      <c r="AS7">
        <v>0.16151751231488096</v>
      </c>
      <c r="AT7">
        <v>0</v>
      </c>
      <c r="AU7">
        <v>0</v>
      </c>
      <c r="AV7">
        <v>0</v>
      </c>
      <c r="AW7">
        <v>0</v>
      </c>
      <c r="AX7">
        <v>0</v>
      </c>
      <c r="AY7">
        <v>7.2815199999999997E-2</v>
      </c>
      <c r="AZ7">
        <v>0</v>
      </c>
      <c r="BA7">
        <v>8.9947399999999983E-2</v>
      </c>
      <c r="BB7">
        <v>0.14417500000000003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145.61505443470949</v>
      </c>
      <c r="DN7">
        <v>4.9406270265439653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0.19107142828403176</v>
      </c>
      <c r="H8">
        <v>0</v>
      </c>
      <c r="I8">
        <v>0</v>
      </c>
      <c r="J8">
        <v>0</v>
      </c>
      <c r="K8">
        <v>0.14489750531996992</v>
      </c>
      <c r="L8">
        <v>0.4741560062338363</v>
      </c>
      <c r="M8">
        <v>0.13241151695417522</v>
      </c>
      <c r="N8">
        <v>0.14666791508106336</v>
      </c>
      <c r="O8">
        <v>0.1629665629877475</v>
      </c>
      <c r="P8">
        <v>0.26075119862773127</v>
      </c>
      <c r="Q8">
        <v>1.577365326355468E-2</v>
      </c>
      <c r="R8">
        <v>6.5853008109677105E-2</v>
      </c>
      <c r="S8">
        <v>2.5232312532956134E-2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4.5675031425270421E-2</v>
      </c>
      <c r="AE8">
        <v>0.25506527265105433</v>
      </c>
      <c r="AF8">
        <v>3.5825063612317548E-2</v>
      </c>
      <c r="AG8">
        <v>1.8922937397524506</v>
      </c>
      <c r="AH8">
        <v>1.6408004039999999</v>
      </c>
      <c r="AI8">
        <v>0</v>
      </c>
      <c r="AJ8">
        <v>0</v>
      </c>
      <c r="AK8">
        <v>3.3390165870821473</v>
      </c>
      <c r="AL8">
        <v>0</v>
      </c>
      <c r="AM8">
        <v>7.8481625613950917E-2</v>
      </c>
      <c r="AN8">
        <v>3.3768344280022439E-3</v>
      </c>
      <c r="AO8">
        <v>0</v>
      </c>
      <c r="AP8">
        <v>0</v>
      </c>
      <c r="AQ8">
        <v>0.17038749064850539</v>
      </c>
      <c r="AR8">
        <v>0</v>
      </c>
      <c r="AS8">
        <v>0.16151751231488096</v>
      </c>
      <c r="AT8">
        <v>0</v>
      </c>
      <c r="AU8">
        <v>0</v>
      </c>
      <c r="AV8">
        <v>0</v>
      </c>
      <c r="AW8">
        <v>0</v>
      </c>
      <c r="AX8">
        <v>0</v>
      </c>
      <c r="AY8">
        <v>7.2815199999999997E-2</v>
      </c>
      <c r="AZ8">
        <v>0</v>
      </c>
      <c r="BA8">
        <v>8.9947399999999983E-2</v>
      </c>
      <c r="BB8">
        <v>0.14417500000000003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145.61505443470949</v>
      </c>
      <c r="DN8">
        <v>4.9406270265439653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0.19107142828403176</v>
      </c>
      <c r="H9">
        <v>0</v>
      </c>
      <c r="I9">
        <v>0</v>
      </c>
      <c r="J9">
        <v>0</v>
      </c>
      <c r="K9">
        <v>0.14489750531996992</v>
      </c>
      <c r="L9">
        <v>0.4741560062338363</v>
      </c>
      <c r="M9">
        <v>0.13241151695417522</v>
      </c>
      <c r="N9">
        <v>0.14666791508106336</v>
      </c>
      <c r="O9">
        <v>0.1629665629877475</v>
      </c>
      <c r="P9">
        <v>0.26075119862773127</v>
      </c>
      <c r="Q9">
        <v>1.577365326355468E-2</v>
      </c>
      <c r="R9">
        <v>6.5853008109677105E-2</v>
      </c>
      <c r="S9">
        <v>2.5232312532956134E-2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4.5675031425270421E-2</v>
      </c>
      <c r="AE9">
        <v>0.25506527265105433</v>
      </c>
      <c r="AF9">
        <v>3.5825063612317548E-2</v>
      </c>
      <c r="AG9">
        <v>1.8922937397524506</v>
      </c>
      <c r="AH9">
        <v>1.6408004039999999</v>
      </c>
      <c r="AI9">
        <v>1.6548928707208369E-2</v>
      </c>
      <c r="AJ9">
        <v>0</v>
      </c>
      <c r="AK9">
        <v>3.3390165870821473</v>
      </c>
      <c r="AL9">
        <v>0</v>
      </c>
      <c r="AM9">
        <v>7.8481625613950917E-2</v>
      </c>
      <c r="AN9">
        <v>3.3768344280022439E-3</v>
      </c>
      <c r="AO9">
        <v>0</v>
      </c>
      <c r="AP9">
        <v>0</v>
      </c>
      <c r="AQ9">
        <v>0.17038749064850539</v>
      </c>
      <c r="AR9">
        <v>0</v>
      </c>
      <c r="AS9">
        <v>0.15886968093801762</v>
      </c>
      <c r="AT9">
        <v>0</v>
      </c>
      <c r="AU9">
        <v>0</v>
      </c>
      <c r="AV9">
        <v>0</v>
      </c>
      <c r="AW9">
        <v>0</v>
      </c>
      <c r="AX9">
        <v>0</v>
      </c>
      <c r="AY9">
        <v>7.2815199999999997E-2</v>
      </c>
      <c r="AZ9">
        <v>0</v>
      </c>
      <c r="BA9">
        <v>8.9947399999999983E-2</v>
      </c>
      <c r="BB9">
        <v>0.14417500000000003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145.62849957389318</v>
      </c>
      <c r="DN9">
        <v>4.9410829846906434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0.19107142828403176</v>
      </c>
      <c r="H10">
        <v>0</v>
      </c>
      <c r="I10">
        <v>0</v>
      </c>
      <c r="J10">
        <v>0</v>
      </c>
      <c r="K10">
        <v>0.14489750531996992</v>
      </c>
      <c r="L10">
        <v>0.4741560062338363</v>
      </c>
      <c r="M10">
        <v>0.13241151695417522</v>
      </c>
      <c r="N10">
        <v>0.14666791508106336</v>
      </c>
      <c r="O10">
        <v>0.1629665629877475</v>
      </c>
      <c r="P10">
        <v>0.26075119862773127</v>
      </c>
      <c r="Q10">
        <v>1.577365326355468E-2</v>
      </c>
      <c r="R10">
        <v>6.5853008109677105E-2</v>
      </c>
      <c r="S10">
        <v>2.5232312532956134E-2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4.5675031425270421E-2</v>
      </c>
      <c r="AE10">
        <v>0.25506527265105433</v>
      </c>
      <c r="AF10">
        <v>3.5825063612317548E-2</v>
      </c>
      <c r="AG10">
        <v>1.8922937397524506</v>
      </c>
      <c r="AH10">
        <v>1.6408004039999999</v>
      </c>
      <c r="AI10">
        <v>1.6548928707208369E-2</v>
      </c>
      <c r="AJ10">
        <v>0</v>
      </c>
      <c r="AK10">
        <v>3.3390165870821473</v>
      </c>
      <c r="AL10">
        <v>0</v>
      </c>
      <c r="AM10">
        <v>7.8481625613950917E-2</v>
      </c>
      <c r="AN10">
        <v>3.3768344280022439E-3</v>
      </c>
      <c r="AO10">
        <v>0</v>
      </c>
      <c r="AP10">
        <v>0</v>
      </c>
      <c r="AQ10">
        <v>0.17038749064850539</v>
      </c>
      <c r="AR10">
        <v>0</v>
      </c>
      <c r="AS10">
        <v>0.15886968093801762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7.2815199999999997E-2</v>
      </c>
      <c r="AZ10">
        <v>0</v>
      </c>
      <c r="BA10">
        <v>8.9947399999999983E-2</v>
      </c>
      <c r="BB10">
        <v>0.14417500000000003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145.62849957389318</v>
      </c>
      <c r="DN10">
        <v>4.9410829846906434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2.0882761562400194E-4</v>
      </c>
      <c r="H11">
        <v>0</v>
      </c>
      <c r="I11">
        <v>0</v>
      </c>
      <c r="J11">
        <v>0</v>
      </c>
      <c r="K11">
        <v>0.1364319947767165</v>
      </c>
      <c r="L11">
        <v>0.4741560062338363</v>
      </c>
      <c r="M11">
        <v>0.13241151695417522</v>
      </c>
      <c r="N11">
        <v>0.14666791508106336</v>
      </c>
      <c r="O11">
        <v>0.1629665629877475</v>
      </c>
      <c r="P11">
        <v>0.26075119862773127</v>
      </c>
      <c r="Q11">
        <v>1.577365326355468E-2</v>
      </c>
      <c r="R11">
        <v>6.5853008109677105E-2</v>
      </c>
      <c r="S11">
        <v>2.5232312532956134E-2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4.5675031425270421E-2</v>
      </c>
      <c r="AE11">
        <v>0.25506527265105433</v>
      </c>
      <c r="AF11">
        <v>3.5825063612317548E-2</v>
      </c>
      <c r="AG11">
        <v>1.8922937397524506</v>
      </c>
      <c r="AH11">
        <v>2.0263884947999999</v>
      </c>
      <c r="AI11">
        <v>1.6548928707208369E-2</v>
      </c>
      <c r="AJ11">
        <v>0</v>
      </c>
      <c r="AK11">
        <v>3.3390165870821473</v>
      </c>
      <c r="AL11">
        <v>0</v>
      </c>
      <c r="AM11">
        <v>7.8481625613950917E-2</v>
      </c>
      <c r="AN11">
        <v>3.3768344280022439E-3</v>
      </c>
      <c r="AO11">
        <v>0</v>
      </c>
      <c r="AP11">
        <v>0</v>
      </c>
      <c r="AQ11">
        <v>0.17038749064850539</v>
      </c>
      <c r="AR11">
        <v>0</v>
      </c>
      <c r="AS11">
        <v>0.15886968093801762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7.2815199999999997E-2</v>
      </c>
      <c r="AZ11">
        <v>0</v>
      </c>
      <c r="BA11">
        <v>0.11132520000000003</v>
      </c>
      <c r="BB11">
        <v>0.14417500000000003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145.82932683454843</v>
      </c>
      <c r="DN11">
        <v>4.9478935036237361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0.12639992283817511</v>
      </c>
      <c r="L12">
        <v>0.4741560062338363</v>
      </c>
      <c r="M12">
        <v>0.13241151695417522</v>
      </c>
      <c r="N12">
        <v>0.14666791508106336</v>
      </c>
      <c r="O12">
        <v>0.1629665629877475</v>
      </c>
      <c r="P12">
        <v>0.26075119862773127</v>
      </c>
      <c r="Q12">
        <v>1.577365326355468E-2</v>
      </c>
      <c r="R12">
        <v>6.5853008109677105E-2</v>
      </c>
      <c r="S12">
        <v>2.5232312532956134E-2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4.5675031425270421E-2</v>
      </c>
      <c r="AE12">
        <v>0.25506527265105433</v>
      </c>
      <c r="AF12">
        <v>3.5825063612317548E-2</v>
      </c>
      <c r="AG12">
        <v>1.8922937397524506</v>
      </c>
      <c r="AH12">
        <v>2.0263884947999999</v>
      </c>
      <c r="AI12">
        <v>1.6548928707208369E-2</v>
      </c>
      <c r="AJ12">
        <v>0</v>
      </c>
      <c r="AK12">
        <v>3.3390165870821473</v>
      </c>
      <c r="AL12">
        <v>0</v>
      </c>
      <c r="AM12">
        <v>7.8481625613950917E-2</v>
      </c>
      <c r="AN12">
        <v>3.3768344280022439E-3</v>
      </c>
      <c r="AO12">
        <v>0</v>
      </c>
      <c r="AP12">
        <v>0</v>
      </c>
      <c r="AQ12">
        <v>0.17038749064850539</v>
      </c>
      <c r="AR12">
        <v>0</v>
      </c>
      <c r="AS12">
        <v>0.15886968093801762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7.2815199999999997E-2</v>
      </c>
      <c r="AZ12">
        <v>0</v>
      </c>
      <c r="BA12">
        <v>0.11132520000000003</v>
      </c>
      <c r="BB12">
        <v>0.14417500000000003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145.81942183366715</v>
      </c>
      <c r="DN12">
        <v>4.947557604950851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0.11999647266463802</v>
      </c>
      <c r="L13">
        <v>0.4741560062338363</v>
      </c>
      <c r="M13">
        <v>0.13241151695417522</v>
      </c>
      <c r="N13">
        <v>0.14666791508106336</v>
      </c>
      <c r="O13">
        <v>0.1629665629877475</v>
      </c>
      <c r="P13">
        <v>0.26075119862773127</v>
      </c>
      <c r="Q13">
        <v>1.577365326355468E-2</v>
      </c>
      <c r="R13">
        <v>6.5853008109677105E-2</v>
      </c>
      <c r="S13">
        <v>2.5232312532956134E-2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4.5675031425270421E-2</v>
      </c>
      <c r="AE13">
        <v>0.25506527265105433</v>
      </c>
      <c r="AF13">
        <v>3.5825063612317548E-2</v>
      </c>
      <c r="AG13">
        <v>1.8922937397524506</v>
      </c>
      <c r="AH13">
        <v>2.0263884947999999</v>
      </c>
      <c r="AI13">
        <v>1.6548928707208369E-2</v>
      </c>
      <c r="AJ13">
        <v>0</v>
      </c>
      <c r="AK13">
        <v>3.3390165870821473</v>
      </c>
      <c r="AL13">
        <v>0</v>
      </c>
      <c r="AM13">
        <v>7.8481625613950917E-2</v>
      </c>
      <c r="AN13">
        <v>3.3768344280022439E-3</v>
      </c>
      <c r="AO13">
        <v>0</v>
      </c>
      <c r="AP13">
        <v>0</v>
      </c>
      <c r="AQ13">
        <v>0.17038749064850539</v>
      </c>
      <c r="AR13">
        <v>0</v>
      </c>
      <c r="AS13">
        <v>0.15886968093801762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7.2815199999999997E-2</v>
      </c>
      <c r="AZ13">
        <v>0</v>
      </c>
      <c r="BA13">
        <v>0.11132520000000003</v>
      </c>
      <c r="BB13">
        <v>0.14417500000000003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145.81322841665929</v>
      </c>
      <c r="DN13">
        <v>4.9473475717851594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0.11359302249110097</v>
      </c>
      <c r="L14">
        <v>0.4741560062338363</v>
      </c>
      <c r="M14">
        <v>0.13241151695417522</v>
      </c>
      <c r="N14">
        <v>0.14666791508106336</v>
      </c>
      <c r="O14">
        <v>0.1629665629877475</v>
      </c>
      <c r="P14">
        <v>0.26075119862773127</v>
      </c>
      <c r="Q14">
        <v>1.577365326355468E-2</v>
      </c>
      <c r="R14">
        <v>6.5853008109677105E-2</v>
      </c>
      <c r="S14">
        <v>2.5232312532956134E-2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4.5675031425270421E-2</v>
      </c>
      <c r="AE14">
        <v>0.25506527265105433</v>
      </c>
      <c r="AF14">
        <v>3.5825063612317548E-2</v>
      </c>
      <c r="AG14">
        <v>1.8922937397524506</v>
      </c>
      <c r="AH14">
        <v>2.0263884947999999</v>
      </c>
      <c r="AI14">
        <v>1.6548928707208369E-2</v>
      </c>
      <c r="AJ14">
        <v>0</v>
      </c>
      <c r="AK14">
        <v>3.3390165870821473</v>
      </c>
      <c r="AL14">
        <v>0</v>
      </c>
      <c r="AM14">
        <v>7.8481625613950917E-2</v>
      </c>
      <c r="AN14">
        <v>3.3768344280022439E-3</v>
      </c>
      <c r="AO14">
        <v>0</v>
      </c>
      <c r="AP14">
        <v>0</v>
      </c>
      <c r="AQ14">
        <v>0.17038749064850539</v>
      </c>
      <c r="AR14">
        <v>0</v>
      </c>
      <c r="AS14">
        <v>0.15886968093801762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7.2815199999999997E-2</v>
      </c>
      <c r="AZ14">
        <v>0</v>
      </c>
      <c r="BA14">
        <v>0.11132520000000003</v>
      </c>
      <c r="BB14">
        <v>0.14417500000000003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145.80703499965145</v>
      </c>
      <c r="DN14">
        <v>4.9471375386194669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0.11423336750845467</v>
      </c>
      <c r="L15">
        <v>0.41758390824157915</v>
      </c>
      <c r="M15">
        <v>0.13241151695417522</v>
      </c>
      <c r="N15">
        <v>0.14666791508106336</v>
      </c>
      <c r="O15">
        <v>0.1629665629877475</v>
      </c>
      <c r="P15">
        <v>0.26075119862773127</v>
      </c>
      <c r="Q15">
        <v>1.577365326355468E-2</v>
      </c>
      <c r="R15">
        <v>6.5853008109677105E-2</v>
      </c>
      <c r="S15">
        <v>2.5232312532956134E-2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9.1350067622448669E-2</v>
      </c>
      <c r="AE15">
        <v>0.25506527265105433</v>
      </c>
      <c r="AF15">
        <v>3.5825063612317548E-2</v>
      </c>
      <c r="AG15">
        <v>1.8922937397524506</v>
      </c>
      <c r="AH15">
        <v>2.0263884947999999</v>
      </c>
      <c r="AI15">
        <v>1.6548928707208369E-2</v>
      </c>
      <c r="AJ15">
        <v>0</v>
      </c>
      <c r="AK15">
        <v>3.3390165870821473</v>
      </c>
      <c r="AL15">
        <v>0</v>
      </c>
      <c r="AM15">
        <v>7.8481625613950917E-2</v>
      </c>
      <c r="AN15">
        <v>3.3768344280022439E-3</v>
      </c>
      <c r="AO15">
        <v>0</v>
      </c>
      <c r="AP15">
        <v>0</v>
      </c>
      <c r="AQ15">
        <v>0.17038749064850539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7.2815199999999997E-2</v>
      </c>
      <c r="AZ15">
        <v>0</v>
      </c>
      <c r="BA15">
        <v>0.11132520000000003</v>
      </c>
      <c r="BB15">
        <v>0.14417500000000003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145.79711470385553</v>
      </c>
      <c r="DN15">
        <v>4.9468011176376683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0.10868371069138917</v>
      </c>
      <c r="L16">
        <v>0.41758390824157915</v>
      </c>
      <c r="M16">
        <v>0.13241151695417522</v>
      </c>
      <c r="N16">
        <v>0.14666791508106336</v>
      </c>
      <c r="O16">
        <v>0.1629665629877475</v>
      </c>
      <c r="P16">
        <v>0.26075119862773127</v>
      </c>
      <c r="Q16">
        <v>1.577365326355468E-2</v>
      </c>
      <c r="R16">
        <v>6.5853008109677105E-2</v>
      </c>
      <c r="S16">
        <v>2.5232312532956134E-2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9.1350067622448669E-2</v>
      </c>
      <c r="AE16">
        <v>0.25506527265105433</v>
      </c>
      <c r="AF16">
        <v>3.5825063612317548E-2</v>
      </c>
      <c r="AG16">
        <v>1.8922937397524506</v>
      </c>
      <c r="AH16">
        <v>2.0263884947999999</v>
      </c>
      <c r="AI16">
        <v>1.6548928707208369E-2</v>
      </c>
      <c r="AJ16">
        <v>0</v>
      </c>
      <c r="AK16">
        <v>3.3390165870821473</v>
      </c>
      <c r="AL16">
        <v>0</v>
      </c>
      <c r="AM16">
        <v>7.8481625613950917E-2</v>
      </c>
      <c r="AN16">
        <v>3.3768344280022439E-3</v>
      </c>
      <c r="AO16">
        <v>0</v>
      </c>
      <c r="AP16">
        <v>0</v>
      </c>
      <c r="AQ16">
        <v>0.17038749064850539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7.2815199999999997E-2</v>
      </c>
      <c r="AZ16">
        <v>0</v>
      </c>
      <c r="BA16">
        <v>0.11132520000000003</v>
      </c>
      <c r="BB16">
        <v>0.14417500000000003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145.79174707578207</v>
      </c>
      <c r="DN16">
        <v>4.9466190888940682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9.4216137228378224E-2</v>
      </c>
      <c r="L17">
        <v>0.41531094573945249</v>
      </c>
      <c r="M17">
        <v>0.13241151695417522</v>
      </c>
      <c r="N17">
        <v>0.14666791508106336</v>
      </c>
      <c r="O17">
        <v>0.1629665629877475</v>
      </c>
      <c r="P17">
        <v>0.26075119862773127</v>
      </c>
      <c r="Q17">
        <v>1.577365326355468E-2</v>
      </c>
      <c r="R17">
        <v>6.5853008109677105E-2</v>
      </c>
      <c r="S17">
        <v>2.5232312532956134E-2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9.1350067622448669E-2</v>
      </c>
      <c r="AE17">
        <v>0.25506527265105433</v>
      </c>
      <c r="AF17">
        <v>3.5825063612317548E-2</v>
      </c>
      <c r="AG17">
        <v>1.8922937397524506</v>
      </c>
      <c r="AH17">
        <v>2.0263884947999999</v>
      </c>
      <c r="AI17">
        <v>1.6548928707208369E-2</v>
      </c>
      <c r="AJ17">
        <v>0</v>
      </c>
      <c r="AK17">
        <v>3.3390165870821473</v>
      </c>
      <c r="AL17">
        <v>0</v>
      </c>
      <c r="AM17">
        <v>7.8481625613950917E-2</v>
      </c>
      <c r="AN17">
        <v>3.3768344280022439E-3</v>
      </c>
      <c r="AO17">
        <v>0</v>
      </c>
      <c r="AP17">
        <v>0</v>
      </c>
      <c r="AQ17">
        <v>0.17038749064850539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7.2815199999999997E-2</v>
      </c>
      <c r="AZ17">
        <v>0</v>
      </c>
      <c r="BA17">
        <v>0.11132520000000003</v>
      </c>
      <c r="BB17">
        <v>0.14417500000000003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145.77555562993356</v>
      </c>
      <c r="DN17">
        <v>4.9460699987774337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9.2888533596664422E-2</v>
      </c>
      <c r="L18">
        <v>0.40987772782225057</v>
      </c>
      <c r="M18">
        <v>0.13241151695417522</v>
      </c>
      <c r="N18">
        <v>0.14666791508106336</v>
      </c>
      <c r="O18">
        <v>0.1629665629877475</v>
      </c>
      <c r="P18">
        <v>0.26075119862773127</v>
      </c>
      <c r="Q18">
        <v>1.577365326355468E-2</v>
      </c>
      <c r="R18">
        <v>6.5853008109677105E-2</v>
      </c>
      <c r="S18">
        <v>1.9840360385566032E-2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9.1350067622448669E-2</v>
      </c>
      <c r="AE18">
        <v>0.25506527265105433</v>
      </c>
      <c r="AF18">
        <v>3.5825063612317548E-2</v>
      </c>
      <c r="AG18">
        <v>1.8922937397524506</v>
      </c>
      <c r="AH18">
        <v>2.0263884947999999</v>
      </c>
      <c r="AI18">
        <v>1.6548928707208369E-2</v>
      </c>
      <c r="AJ18">
        <v>0</v>
      </c>
      <c r="AK18">
        <v>3.3390165870821473</v>
      </c>
      <c r="AL18">
        <v>0</v>
      </c>
      <c r="AM18">
        <v>7.8481625613950917E-2</v>
      </c>
      <c r="AN18">
        <v>3.3768344280022439E-3</v>
      </c>
      <c r="AO18">
        <v>0</v>
      </c>
      <c r="AP18">
        <v>0</v>
      </c>
      <c r="AQ18">
        <v>0.17038749064850539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7.2815199999999997E-2</v>
      </c>
      <c r="AZ18">
        <v>0</v>
      </c>
      <c r="BA18">
        <v>0.11132520000000003</v>
      </c>
      <c r="BB18">
        <v>0.14417500000000003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145.76380031416599</v>
      </c>
      <c r="DN18">
        <v>4.9456725408486957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9.2888533596664422E-2</v>
      </c>
      <c r="L19">
        <v>0.40987772782225057</v>
      </c>
      <c r="M19">
        <v>0.13241151695417522</v>
      </c>
      <c r="N19">
        <v>0.14666791508106336</v>
      </c>
      <c r="O19">
        <v>0.1629665629877475</v>
      </c>
      <c r="P19">
        <v>0.26075119862773127</v>
      </c>
      <c r="Q19">
        <v>1.577365326355468E-2</v>
      </c>
      <c r="R19">
        <v>6.5853008109677105E-2</v>
      </c>
      <c r="S19">
        <v>1.558320301280073E-2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9.1350067622448669E-2</v>
      </c>
      <c r="AE19">
        <v>0.25506527265105433</v>
      </c>
      <c r="AF19">
        <v>3.5825063612317548E-2</v>
      </c>
      <c r="AG19">
        <v>1.8922937397524506</v>
      </c>
      <c r="AH19">
        <v>2.0263884947999999</v>
      </c>
      <c r="AI19">
        <v>1.6548928707208369E-2</v>
      </c>
      <c r="AJ19">
        <v>0</v>
      </c>
      <c r="AK19">
        <v>3.3390165870821473</v>
      </c>
      <c r="AL19">
        <v>0</v>
      </c>
      <c r="AM19">
        <v>7.8481625613950917E-2</v>
      </c>
      <c r="AN19">
        <v>3.3768344280022439E-3</v>
      </c>
      <c r="AO19">
        <v>0</v>
      </c>
      <c r="AP19">
        <v>0</v>
      </c>
      <c r="AQ19">
        <v>0.17038749064850539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7.2815199999999997E-2</v>
      </c>
      <c r="AZ19">
        <v>0</v>
      </c>
      <c r="BA19">
        <v>0.11132520000000003</v>
      </c>
      <c r="BB19">
        <v>0.14417500000000003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145.75968188142025</v>
      </c>
      <c r="DN19">
        <v>4.9455338162216824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9.2888533596664422E-2</v>
      </c>
      <c r="L20">
        <v>0.40987772782225057</v>
      </c>
      <c r="M20">
        <v>0.13241151695417522</v>
      </c>
      <c r="N20">
        <v>0.14666791508106336</v>
      </c>
      <c r="O20">
        <v>0.1629665629877475</v>
      </c>
      <c r="P20">
        <v>0.26075119862773127</v>
      </c>
      <c r="Q20">
        <v>1.577365326355468E-2</v>
      </c>
      <c r="R20">
        <v>6.5853008109677105E-2</v>
      </c>
      <c r="S20">
        <v>1.558320301280073E-2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9.1350067622448669E-2</v>
      </c>
      <c r="AE20">
        <v>0.25506527265105433</v>
      </c>
      <c r="AF20">
        <v>3.5825063612317548E-2</v>
      </c>
      <c r="AG20">
        <v>1.8922937397524506</v>
      </c>
      <c r="AH20">
        <v>2.0263884947999999</v>
      </c>
      <c r="AI20">
        <v>1.6548928707208369E-2</v>
      </c>
      <c r="AJ20">
        <v>0</v>
      </c>
      <c r="AK20">
        <v>3.3390165870821473</v>
      </c>
      <c r="AL20">
        <v>0</v>
      </c>
      <c r="AM20">
        <v>7.8481625613950917E-2</v>
      </c>
      <c r="AN20">
        <v>3.3768344280022439E-3</v>
      </c>
      <c r="AO20">
        <v>0</v>
      </c>
      <c r="AP20">
        <v>0</v>
      </c>
      <c r="AQ20">
        <v>0.11359165610896779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7.2815199999999997E-2</v>
      </c>
      <c r="AZ20">
        <v>0</v>
      </c>
      <c r="BA20">
        <v>0.11132520000000003</v>
      </c>
      <c r="BB20">
        <v>0.14417500000000003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145.70474894989562</v>
      </c>
      <c r="DN20">
        <v>4.9436709132067609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9.2888533596664422E-2</v>
      </c>
      <c r="L21">
        <v>0.40987772782225057</v>
      </c>
      <c r="M21">
        <v>0.13241151695417522</v>
      </c>
      <c r="N21">
        <v>0.14666791508106336</v>
      </c>
      <c r="O21">
        <v>0.1629665629877475</v>
      </c>
      <c r="P21">
        <v>0.26075119862773127</v>
      </c>
      <c r="Q21">
        <v>1.077816288477329E-2</v>
      </c>
      <c r="R21">
        <v>6.5853008109677105E-2</v>
      </c>
      <c r="S21">
        <v>1.558320301280073E-2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9.1350067622448669E-2</v>
      </c>
      <c r="AE21">
        <v>0.25506527265105433</v>
      </c>
      <c r="AF21">
        <v>3.5825063612317548E-2</v>
      </c>
      <c r="AG21">
        <v>1.8922937397524506</v>
      </c>
      <c r="AH21">
        <v>2.0263884947999999</v>
      </c>
      <c r="AI21">
        <v>1.6548928707208369E-2</v>
      </c>
      <c r="AJ21">
        <v>0</v>
      </c>
      <c r="AK21">
        <v>3.3390165870821473</v>
      </c>
      <c r="AL21">
        <v>0</v>
      </c>
      <c r="AM21">
        <v>7.8481625613950917E-2</v>
      </c>
      <c r="AN21">
        <v>3.3768344280022439E-3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7.2815199999999997E-2</v>
      </c>
      <c r="AZ21">
        <v>2.2082900000000003E-2</v>
      </c>
      <c r="BA21">
        <v>0.11132520000000003</v>
      </c>
      <c r="BB21">
        <v>0.14417500000000003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145.61141006221251</v>
      </c>
      <c r="DN21">
        <v>4.9405055544021499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9.2888533596664422E-2</v>
      </c>
      <c r="L22">
        <v>0.40987772782225057</v>
      </c>
      <c r="M22">
        <v>0.13241151695417522</v>
      </c>
      <c r="N22">
        <v>0.14666791508106336</v>
      </c>
      <c r="O22">
        <v>0.1629665629877475</v>
      </c>
      <c r="P22">
        <v>0.26075119862773127</v>
      </c>
      <c r="Q22">
        <v>1.077816288477329E-2</v>
      </c>
      <c r="R22">
        <v>6.5853008109677105E-2</v>
      </c>
      <c r="S22">
        <v>1.558320301280073E-2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9.1350067622448669E-2</v>
      </c>
      <c r="AE22">
        <v>0.25506527265105433</v>
      </c>
      <c r="AF22">
        <v>3.5825063612317548E-2</v>
      </c>
      <c r="AG22">
        <v>1.8922937397524506</v>
      </c>
      <c r="AH22">
        <v>2.0263884947999999</v>
      </c>
      <c r="AI22">
        <v>1.6548928707208369E-2</v>
      </c>
      <c r="AJ22">
        <v>0</v>
      </c>
      <c r="AK22">
        <v>3.3390165870821473</v>
      </c>
      <c r="AL22">
        <v>0</v>
      </c>
      <c r="AM22">
        <v>7.8481625613950917E-2</v>
      </c>
      <c r="AN22">
        <v>3.3768344280022439E-3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7.2815199999999997E-2</v>
      </c>
      <c r="AZ22">
        <v>6.0728000000000004E-2</v>
      </c>
      <c r="BA22">
        <v>0.11132520000000003</v>
      </c>
      <c r="BB22">
        <v>0.14417500000000003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145.6487875622125</v>
      </c>
      <c r="DN22">
        <v>4.9417731544021501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9.2888533596664422E-2</v>
      </c>
      <c r="L23">
        <v>0.409805655579428</v>
      </c>
      <c r="M23">
        <v>0.13241151695417522</v>
      </c>
      <c r="N23">
        <v>0.14666791508106336</v>
      </c>
      <c r="O23">
        <v>0.1629665629877475</v>
      </c>
      <c r="P23">
        <v>0.26075119862773127</v>
      </c>
      <c r="Q23">
        <v>1.0653517724557256E-2</v>
      </c>
      <c r="R23">
        <v>4.411493778110568E-2</v>
      </c>
      <c r="S23">
        <v>1.5424190737159903E-2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9.1350067622448669E-2</v>
      </c>
      <c r="AE23">
        <v>0.25506527265105433</v>
      </c>
      <c r="AF23">
        <v>3.5825063612317548E-2</v>
      </c>
      <c r="AG23">
        <v>1.8922937397524506</v>
      </c>
      <c r="AH23">
        <v>2.0263884947999999</v>
      </c>
      <c r="AI23">
        <v>4.6336990494294454E-2</v>
      </c>
      <c r="AJ23">
        <v>0</v>
      </c>
      <c r="AK23">
        <v>3.3390165870821473</v>
      </c>
      <c r="AL23">
        <v>0</v>
      </c>
      <c r="AM23">
        <v>7.8481625613950917E-2</v>
      </c>
      <c r="AN23">
        <v>3.3768344280022439E-3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7.2815199999999997E-2</v>
      </c>
      <c r="AZ23">
        <v>6.0728000000000004E-2</v>
      </c>
      <c r="BA23">
        <v>0.11132520000000003</v>
      </c>
      <c r="BB23">
        <v>0.14417500000000003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145.65622941914737</v>
      </c>
      <c r="DN23">
        <v>4.942025559247087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9.2888533596664422E-2</v>
      </c>
      <c r="L24">
        <v>0.409805655579428</v>
      </c>
      <c r="M24">
        <v>0.13241151695417522</v>
      </c>
      <c r="N24">
        <v>0.14666791508106336</v>
      </c>
      <c r="O24">
        <v>0.1629665629877475</v>
      </c>
      <c r="P24">
        <v>0.26075119862773127</v>
      </c>
      <c r="Q24">
        <v>1.1070190195407748E-2</v>
      </c>
      <c r="R24">
        <v>4.411493778110568E-2</v>
      </c>
      <c r="S24">
        <v>1.5424190737159903E-2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9.1350067622448669E-2</v>
      </c>
      <c r="AE24">
        <v>0.25506527265105433</v>
      </c>
      <c r="AF24">
        <v>3.5825063612317548E-2</v>
      </c>
      <c r="AG24">
        <v>1.8922937397524506</v>
      </c>
      <c r="AH24">
        <v>2.0263884947999999</v>
      </c>
      <c r="AI24">
        <v>0.25882518764258283</v>
      </c>
      <c r="AJ24">
        <v>0</v>
      </c>
      <c r="AK24">
        <v>3.3390165870821473</v>
      </c>
      <c r="AL24">
        <v>0</v>
      </c>
      <c r="AM24">
        <v>7.8481625613950917E-2</v>
      </c>
      <c r="AN24">
        <v>3.3768344280022439E-3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7.2815199999999997E-2</v>
      </c>
      <c r="AZ24">
        <v>8.2810900000000007E-2</v>
      </c>
      <c r="BA24">
        <v>0.11132520000000003</v>
      </c>
      <c r="BB24">
        <v>0.14417500000000003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145.88350960592163</v>
      </c>
      <c r="DN24">
        <v>4.9497331420919961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9.2888533596664422E-2</v>
      </c>
      <c r="L25">
        <v>0.409805655579428</v>
      </c>
      <c r="M25">
        <v>0.13241151695417522</v>
      </c>
      <c r="N25">
        <v>0.14666791508106336</v>
      </c>
      <c r="O25">
        <v>0.1629665629877475</v>
      </c>
      <c r="P25">
        <v>0.26075119862773127</v>
      </c>
      <c r="Q25">
        <v>1.1076346707513497E-2</v>
      </c>
      <c r="R25">
        <v>4.411493778110568E-2</v>
      </c>
      <c r="S25">
        <v>1.7183118479045741E-2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9.1350067622448669E-2</v>
      </c>
      <c r="AE25">
        <v>0.25506527265105433</v>
      </c>
      <c r="AF25">
        <v>3.5825063612317548E-2</v>
      </c>
      <c r="AG25">
        <v>1.8922937397524506</v>
      </c>
      <c r="AH25">
        <v>2.0263884947999999</v>
      </c>
      <c r="AI25">
        <v>0.25882518764258283</v>
      </c>
      <c r="AJ25">
        <v>0</v>
      </c>
      <c r="AK25">
        <v>3.3390165870821473</v>
      </c>
      <c r="AL25">
        <v>0</v>
      </c>
      <c r="AM25">
        <v>7.8481625613950917E-2</v>
      </c>
      <c r="AN25">
        <v>3.3768344280022439E-3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7.2815199999999997E-2</v>
      </c>
      <c r="AZ25">
        <v>0.12145600000000001</v>
      </c>
      <c r="BA25">
        <v>0.11132520000000003</v>
      </c>
      <c r="BB25">
        <v>0.14417500000000003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145.92259467059745</v>
      </c>
      <c r="DN25">
        <v>4.9510582616701759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9.2888533596664422E-2</v>
      </c>
      <c r="L26">
        <v>0.409805655579428</v>
      </c>
      <c r="M26">
        <v>0.13241151695417522</v>
      </c>
      <c r="N26">
        <v>0.14666791508106336</v>
      </c>
      <c r="O26">
        <v>0.1629665629877475</v>
      </c>
      <c r="P26">
        <v>0.26075119862773127</v>
      </c>
      <c r="Q26">
        <v>1.1442614593190473E-2</v>
      </c>
      <c r="R26">
        <v>4.411493778110568E-2</v>
      </c>
      <c r="S26">
        <v>1.7183118479045741E-2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9.1350067622448669E-2</v>
      </c>
      <c r="AE26">
        <v>0.25506527265105433</v>
      </c>
      <c r="AF26">
        <v>3.5825063612317548E-2</v>
      </c>
      <c r="AG26">
        <v>1.8922937397524506</v>
      </c>
      <c r="AH26">
        <v>2.0263884947999999</v>
      </c>
      <c r="AI26">
        <v>0.25882518764258283</v>
      </c>
      <c r="AJ26">
        <v>0</v>
      </c>
      <c r="AK26">
        <v>3.3390165870821473</v>
      </c>
      <c r="AL26">
        <v>0</v>
      </c>
      <c r="AM26">
        <v>7.8481625613950917E-2</v>
      </c>
      <c r="AN26">
        <v>3.3768344280022439E-3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7.2815199999999997E-2</v>
      </c>
      <c r="AZ26">
        <v>0.12145600000000001</v>
      </c>
      <c r="BA26">
        <v>0.11132520000000003</v>
      </c>
      <c r="BB26">
        <v>0.14417500000000003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145.92294892460725</v>
      </c>
      <c r="DN26">
        <v>4.9510702755460025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9.2888533596664422E-2</v>
      </c>
      <c r="L27">
        <v>0.409805655579428</v>
      </c>
      <c r="M27">
        <v>0.13241151695417522</v>
      </c>
      <c r="N27">
        <v>0.14666791508106336</v>
      </c>
      <c r="O27">
        <v>0.1629665629877475</v>
      </c>
      <c r="P27">
        <v>0.26075119862773127</v>
      </c>
      <c r="Q27">
        <v>1.1442614593190473E-2</v>
      </c>
      <c r="R27">
        <v>4.411493778110568E-2</v>
      </c>
      <c r="S27">
        <v>1.7656642357847901E-2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9.1350067622448669E-2</v>
      </c>
      <c r="AE27">
        <v>0.25506527265105433</v>
      </c>
      <c r="AF27">
        <v>3.5825063612317548E-2</v>
      </c>
      <c r="AG27">
        <v>1.8922937397524506</v>
      </c>
      <c r="AH27">
        <v>2.0263884947999999</v>
      </c>
      <c r="AI27">
        <v>0.25882518764258283</v>
      </c>
      <c r="AJ27">
        <v>0</v>
      </c>
      <c r="AK27">
        <v>3.3390165870821473</v>
      </c>
      <c r="AL27">
        <v>0</v>
      </c>
      <c r="AM27">
        <v>7.8481625613950917E-2</v>
      </c>
      <c r="AN27">
        <v>3.3768344280022439E-3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7.2815199999999997E-2</v>
      </c>
      <c r="AZ27">
        <v>0.12145600000000001</v>
      </c>
      <c r="BA27">
        <v>0.11132520000000003</v>
      </c>
      <c r="BB27">
        <v>0.14417500000000003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145.92340701911769</v>
      </c>
      <c r="DN27">
        <v>4.9510857049143784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8.0364721457277147E-2</v>
      </c>
      <c r="L28">
        <v>0.409805655579428</v>
      </c>
      <c r="M28">
        <v>0.13241151695417522</v>
      </c>
      <c r="N28">
        <v>0.14666791508106336</v>
      </c>
      <c r="O28">
        <v>0.1629665629877475</v>
      </c>
      <c r="P28">
        <v>0.26075119862773127</v>
      </c>
      <c r="Q28">
        <v>1.1442949217505207E-2</v>
      </c>
      <c r="R28">
        <v>4.411493778110568E-2</v>
      </c>
      <c r="S28">
        <v>1.7659351682390544E-2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9.1350067622448669E-2</v>
      </c>
      <c r="AE28">
        <v>0.25506527265105433</v>
      </c>
      <c r="AF28">
        <v>3.5825063612317548E-2</v>
      </c>
      <c r="AG28">
        <v>1.8922937397524506</v>
      </c>
      <c r="AH28">
        <v>2.0263884947999999</v>
      </c>
      <c r="AI28">
        <v>0.25882518764258283</v>
      </c>
      <c r="AJ28">
        <v>0</v>
      </c>
      <c r="AK28">
        <v>3.3390165870821473</v>
      </c>
      <c r="AL28">
        <v>0</v>
      </c>
      <c r="AM28">
        <v>7.8481625613950917E-2</v>
      </c>
      <c r="AN28">
        <v>3.3768344280022439E-3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7.2815199999999997E-2</v>
      </c>
      <c r="AZ28">
        <v>0.12145600000000001</v>
      </c>
      <c r="BA28">
        <v>0.11132520000000003</v>
      </c>
      <c r="BB28">
        <v>0.14417500000000003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145.91129693278313</v>
      </c>
      <c r="DN28">
        <v>4.9506750230584489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8.0363169474403418E-2</v>
      </c>
      <c r="L29">
        <v>0.409805655579428</v>
      </c>
      <c r="M29">
        <v>0.13241151695417522</v>
      </c>
      <c r="N29">
        <v>0.14666791508106336</v>
      </c>
      <c r="O29">
        <v>0.1629665629877475</v>
      </c>
      <c r="P29">
        <v>0.26075119862773127</v>
      </c>
      <c r="Q29">
        <v>1.1442949217505207E-2</v>
      </c>
      <c r="R29">
        <v>4.411493778110568E-2</v>
      </c>
      <c r="S29">
        <v>1.7659351682390544E-2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0.13702509904771903</v>
      </c>
      <c r="AE29">
        <v>0.25506527265105433</v>
      </c>
      <c r="AF29">
        <v>3.5825063612317548E-2</v>
      </c>
      <c r="AG29">
        <v>1.8922937397524506</v>
      </c>
      <c r="AH29">
        <v>2.0263884947999999</v>
      </c>
      <c r="AI29">
        <v>0.25882518764258283</v>
      </c>
      <c r="AJ29">
        <v>0</v>
      </c>
      <c r="AK29">
        <v>3.3390165870821473</v>
      </c>
      <c r="AL29">
        <v>0</v>
      </c>
      <c r="AM29">
        <v>7.8481625613950917E-2</v>
      </c>
      <c r="AN29">
        <v>3.3768344280022439E-3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7.2815199999999997E-2</v>
      </c>
      <c r="AZ29">
        <v>0.18218400000000001</v>
      </c>
      <c r="BA29">
        <v>0.11132520000000003</v>
      </c>
      <c r="BB29">
        <v>0.14417500000000003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146.01420852256808</v>
      </c>
      <c r="DN29">
        <v>4.9541649127158642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7.9981265358121917E-2</v>
      </c>
      <c r="L30">
        <v>0.33773341275675556</v>
      </c>
      <c r="M30">
        <v>0.13241151695417522</v>
      </c>
      <c r="N30">
        <v>0.14666791508106336</v>
      </c>
      <c r="O30">
        <v>0.1629665629877475</v>
      </c>
      <c r="P30">
        <v>0.26075119862773127</v>
      </c>
      <c r="Q30">
        <v>1.1442949217505207E-2</v>
      </c>
      <c r="R30">
        <v>2.7279665972681225E-2</v>
      </c>
      <c r="S30">
        <v>1.7659351682390544E-2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0.13702509904771903</v>
      </c>
      <c r="AE30">
        <v>0.25506527265105433</v>
      </c>
      <c r="AF30">
        <v>3.5825063612317548E-2</v>
      </c>
      <c r="AG30">
        <v>1.8922937397524506</v>
      </c>
      <c r="AH30">
        <v>2.0263884947999999</v>
      </c>
      <c r="AI30">
        <v>3.3097847528527763E-2</v>
      </c>
      <c r="AJ30">
        <v>0</v>
      </c>
      <c r="AK30">
        <v>3.3390165870821473</v>
      </c>
      <c r="AL30">
        <v>0</v>
      </c>
      <c r="AM30">
        <v>7.8481625613950917E-2</v>
      </c>
      <c r="AN30">
        <v>3.3768344280022439E-3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7.2815199999999997E-2</v>
      </c>
      <c r="AZ30">
        <v>0.18218400000000001</v>
      </c>
      <c r="BA30">
        <v>0.11132520000000003</v>
      </c>
      <c r="BB30">
        <v>0.14417500000000003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145.70952431527542</v>
      </c>
      <c r="DN30">
        <v>4.9438323611470771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7.9978341542772682E-2</v>
      </c>
      <c r="L31">
        <v>0.26391588147489303</v>
      </c>
      <c r="M31">
        <v>0.13241151695417522</v>
      </c>
      <c r="N31">
        <v>0.14666791508106336</v>
      </c>
      <c r="O31">
        <v>0.1629665629877475</v>
      </c>
      <c r="P31">
        <v>0.26075119862773127</v>
      </c>
      <c r="Q31">
        <v>1.0891980215802255E-2</v>
      </c>
      <c r="R31">
        <v>2.9012404701117083E-2</v>
      </c>
      <c r="S31">
        <v>1.7101475460874985E-2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0.1510784477846637</v>
      </c>
      <c r="AD31">
        <v>0.13702509904771903</v>
      </c>
      <c r="AE31">
        <v>0.25506527265105433</v>
      </c>
      <c r="AF31">
        <v>3.5825063612317548E-2</v>
      </c>
      <c r="AG31">
        <v>1.8922937397524506</v>
      </c>
      <c r="AH31">
        <v>2.4612006059999998</v>
      </c>
      <c r="AI31">
        <v>1.6548928707208369E-2</v>
      </c>
      <c r="AJ31">
        <v>0</v>
      </c>
      <c r="AK31">
        <v>3.3390165870821473</v>
      </c>
      <c r="AL31">
        <v>0</v>
      </c>
      <c r="AM31">
        <v>7.8481625613950917E-2</v>
      </c>
      <c r="AN31">
        <v>3.3768344280022439E-3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7.2815199999999997E-2</v>
      </c>
      <c r="AZ31">
        <v>0.18218400000000001</v>
      </c>
      <c r="BA31">
        <v>0.13512300000000002</v>
      </c>
      <c r="BB31">
        <v>0.14417500000000003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146.06628995463757</v>
      </c>
      <c r="DN31">
        <v>4.9559311525716243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7.9973663182075883E-2</v>
      </c>
      <c r="L32">
        <v>0.26189186370670026</v>
      </c>
      <c r="M32">
        <v>0.13241151695417522</v>
      </c>
      <c r="N32">
        <v>0.14666791508106336</v>
      </c>
      <c r="O32">
        <v>0.1629665629877475</v>
      </c>
      <c r="P32">
        <v>0.26075119862773127</v>
      </c>
      <c r="Q32">
        <v>1.0891980215802255E-2</v>
      </c>
      <c r="R32">
        <v>2.9012404701117083E-2</v>
      </c>
      <c r="S32">
        <v>1.7101475460874985E-2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0.1510784477846637</v>
      </c>
      <c r="AD32">
        <v>0.13702509904771903</v>
      </c>
      <c r="AE32">
        <v>0.25506527265105433</v>
      </c>
      <c r="AF32">
        <v>3.5825063612317548E-2</v>
      </c>
      <c r="AG32">
        <v>1.8922937397524506</v>
      </c>
      <c r="AH32">
        <v>2.4612006059999998</v>
      </c>
      <c r="AI32">
        <v>1.6548928707208369E-2</v>
      </c>
      <c r="AJ32">
        <v>0</v>
      </c>
      <c r="AK32">
        <v>3.3390165870821473</v>
      </c>
      <c r="AL32">
        <v>0</v>
      </c>
      <c r="AM32">
        <v>7.8481625613950917E-2</v>
      </c>
      <c r="AN32">
        <v>3.3768344280022439E-3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7.2815199999999997E-2</v>
      </c>
      <c r="AZ32">
        <v>0.18218400000000001</v>
      </c>
      <c r="BA32">
        <v>0.13512300000000002</v>
      </c>
      <c r="BB32">
        <v>0.14417500000000003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146.06432779988307</v>
      </c>
      <c r="DN32">
        <v>4.9558646111972369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7.9976766934375026E-2</v>
      </c>
      <c r="L33">
        <v>0.25974568348692295</v>
      </c>
      <c r="M33">
        <v>0.13241151695417522</v>
      </c>
      <c r="N33">
        <v>0.14666791508106336</v>
      </c>
      <c r="O33">
        <v>0.1629665629877475</v>
      </c>
      <c r="P33">
        <v>0.26075119862773127</v>
      </c>
      <c r="Q33">
        <v>1.0891980215802255E-2</v>
      </c>
      <c r="R33">
        <v>2.9012404701117083E-2</v>
      </c>
      <c r="S33">
        <v>1.7101475460874985E-2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0.1510784477846637</v>
      </c>
      <c r="AD33">
        <v>0.13702509904771903</v>
      </c>
      <c r="AE33">
        <v>0.25506527265105433</v>
      </c>
      <c r="AF33">
        <v>3.5825063612317548E-2</v>
      </c>
      <c r="AG33">
        <v>1.8922937397524506</v>
      </c>
      <c r="AH33">
        <v>2.4612006059999998</v>
      </c>
      <c r="AI33">
        <v>1.6548928707208369E-2</v>
      </c>
      <c r="AJ33">
        <v>0</v>
      </c>
      <c r="AK33">
        <v>3.3390165870821473</v>
      </c>
      <c r="AL33">
        <v>0</v>
      </c>
      <c r="AM33">
        <v>7.8481625613950917E-2</v>
      </c>
      <c r="AN33">
        <v>3.3768344280022439E-3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7.2815199999999997E-2</v>
      </c>
      <c r="AZ33">
        <v>0.18218400000000001</v>
      </c>
      <c r="BA33">
        <v>0.13512300000000002</v>
      </c>
      <c r="BB33">
        <v>0.14417500000000003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146.06225501600176</v>
      </c>
      <c r="DN33">
        <v>4.9557943186110851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7.9973663182075883E-2</v>
      </c>
      <c r="L34">
        <v>0.25974568348692295</v>
      </c>
      <c r="M34">
        <v>0.13241151695417522</v>
      </c>
      <c r="N34">
        <v>0.14666791508106336</v>
      </c>
      <c r="O34">
        <v>0.1629665629877475</v>
      </c>
      <c r="P34">
        <v>0.26075119862773127</v>
      </c>
      <c r="Q34">
        <v>1.0891980215802255E-2</v>
      </c>
      <c r="R34">
        <v>2.9012404701117083E-2</v>
      </c>
      <c r="S34">
        <v>1.7101475460874985E-2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0.1510784477846637</v>
      </c>
      <c r="AD34">
        <v>0.13702509904771903</v>
      </c>
      <c r="AE34">
        <v>0.25506527265105433</v>
      </c>
      <c r="AF34">
        <v>3.5825063612317548E-2</v>
      </c>
      <c r="AG34">
        <v>1.8922937397524506</v>
      </c>
      <c r="AH34">
        <v>2.4612006059999998</v>
      </c>
      <c r="AI34">
        <v>1.6548928707208369E-2</v>
      </c>
      <c r="AJ34">
        <v>0</v>
      </c>
      <c r="AK34">
        <v>3.3390165870821473</v>
      </c>
      <c r="AL34">
        <v>0</v>
      </c>
      <c r="AM34">
        <v>7.8481625613950917E-2</v>
      </c>
      <c r="AN34">
        <v>3.3768344280022439E-3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7.2815199999999997E-2</v>
      </c>
      <c r="AZ34">
        <v>0.12145600000000001</v>
      </c>
      <c r="BA34">
        <v>0.13512300000000002</v>
      </c>
      <c r="BB34">
        <v>0.14417500000000003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146.00351581406431</v>
      </c>
      <c r="DN34">
        <v>4.9538024167962273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7.9976766934375026E-2</v>
      </c>
      <c r="L35">
        <v>0.25537302087513791</v>
      </c>
      <c r="M35">
        <v>0.13241151695417522</v>
      </c>
      <c r="N35">
        <v>0.14666791508106336</v>
      </c>
      <c r="O35">
        <v>0.1629665629877475</v>
      </c>
      <c r="P35">
        <v>0.26075119862773127</v>
      </c>
      <c r="Q35">
        <v>1.0891980215802255E-2</v>
      </c>
      <c r="R35">
        <v>2.7279665972681225E-2</v>
      </c>
      <c r="S35">
        <v>1.7101475460874985E-2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0.1510784477846637</v>
      </c>
      <c r="AD35">
        <v>0.13702509904771903</v>
      </c>
      <c r="AE35">
        <v>0.25506527265105433</v>
      </c>
      <c r="AF35">
        <v>2.7087240217964822E-2</v>
      </c>
      <c r="AG35">
        <v>1.8922937397524506</v>
      </c>
      <c r="AH35">
        <v>2.0263884947999999</v>
      </c>
      <c r="AI35">
        <v>1.6548928707208369E-2</v>
      </c>
      <c r="AJ35">
        <v>0</v>
      </c>
      <c r="AK35">
        <v>3.3390165870821473</v>
      </c>
      <c r="AL35">
        <v>0</v>
      </c>
      <c r="AM35">
        <v>7.8481625613950917E-2</v>
      </c>
      <c r="AN35">
        <v>3.3768344280022439E-3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0.14563060000000003</v>
      </c>
      <c r="AZ35">
        <v>0.12145600000000001</v>
      </c>
      <c r="BA35">
        <v>0.11132520000000003</v>
      </c>
      <c r="BB35">
        <v>0.14417500000000003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145.61602185891479</v>
      </c>
      <c r="DN35">
        <v>4.9406617397634811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7.9973663182075883E-2</v>
      </c>
      <c r="L36">
        <v>0.26189186370670026</v>
      </c>
      <c r="M36">
        <v>0.13241151695417522</v>
      </c>
      <c r="N36">
        <v>0.14666791508106336</v>
      </c>
      <c r="O36">
        <v>0.1629665629877475</v>
      </c>
      <c r="P36">
        <v>0.26075119862773127</v>
      </c>
      <c r="Q36">
        <v>1.0891980215802255E-2</v>
      </c>
      <c r="R36">
        <v>2.7279665972681225E-2</v>
      </c>
      <c r="S36">
        <v>1.7101475460874985E-2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0.1510784477846637</v>
      </c>
      <c r="AD36">
        <v>9.1350067622448669E-2</v>
      </c>
      <c r="AE36">
        <v>0.25506527265105433</v>
      </c>
      <c r="AF36">
        <v>2.7087240217964822E-2</v>
      </c>
      <c r="AG36">
        <v>1.8922937397524506</v>
      </c>
      <c r="AH36">
        <v>1.6797694166999999</v>
      </c>
      <c r="AI36">
        <v>1.6548928707208369E-2</v>
      </c>
      <c r="AJ36">
        <v>0</v>
      </c>
      <c r="AK36">
        <v>3.3390165870821473</v>
      </c>
      <c r="AL36">
        <v>0</v>
      </c>
      <c r="AM36">
        <v>7.8481625613950917E-2</v>
      </c>
      <c r="AN36">
        <v>3.3768344280022439E-3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0.14563060000000003</v>
      </c>
      <c r="AZ36">
        <v>0.10182679999999998</v>
      </c>
      <c r="BA36">
        <v>9.2367600000000022E-2</v>
      </c>
      <c r="BB36">
        <v>0.14417500000000003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145.20557591569823</v>
      </c>
      <c r="DN36">
        <v>4.9267425125340081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8.0054818588540258E-2</v>
      </c>
      <c r="L37">
        <v>0.26189186370670026</v>
      </c>
      <c r="M37">
        <v>0.13241151695417522</v>
      </c>
      <c r="N37">
        <v>0.14666791508106336</v>
      </c>
      <c r="O37">
        <v>0.1629665629877475</v>
      </c>
      <c r="P37">
        <v>0.26075119862773127</v>
      </c>
      <c r="Q37">
        <v>1.0891980215802255E-2</v>
      </c>
      <c r="R37">
        <v>2.7279665972681225E-2</v>
      </c>
      <c r="S37">
        <v>1.7101475460874985E-2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0.1510784477846637</v>
      </c>
      <c r="AD37">
        <v>9.1350067622448669E-2</v>
      </c>
      <c r="AE37">
        <v>0.25506527265105433</v>
      </c>
      <c r="AF37">
        <v>2.7087240217964822E-2</v>
      </c>
      <c r="AG37">
        <v>1.8922937397524506</v>
      </c>
      <c r="AH37">
        <v>1.6797694166999999</v>
      </c>
      <c r="AI37">
        <v>1.6548928707208369E-2</v>
      </c>
      <c r="AJ37">
        <v>0</v>
      </c>
      <c r="AK37">
        <v>3.3390165870821473</v>
      </c>
      <c r="AL37">
        <v>0</v>
      </c>
      <c r="AM37">
        <v>7.8481625613950917E-2</v>
      </c>
      <c r="AN37">
        <v>3.3768344280022439E-3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0.14563060000000003</v>
      </c>
      <c r="AZ37">
        <v>6.0728000000000004E-2</v>
      </c>
      <c r="BA37">
        <v>9.2367600000000022E-2</v>
      </c>
      <c r="BB37">
        <v>0.14417500000000003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145.16590360919048</v>
      </c>
      <c r="DN37">
        <v>4.9253971744482454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8.0060622675777557E-2</v>
      </c>
      <c r="L38">
        <v>0.26189186370670026</v>
      </c>
      <c r="M38">
        <v>0.13241151695417522</v>
      </c>
      <c r="N38">
        <v>0.14666791508106336</v>
      </c>
      <c r="O38">
        <v>0.1629665629877475</v>
      </c>
      <c r="P38">
        <v>0.26075119862773127</v>
      </c>
      <c r="Q38">
        <v>1.0891980215802255E-2</v>
      </c>
      <c r="R38">
        <v>2.7279665972681225E-2</v>
      </c>
      <c r="S38">
        <v>1.7101475460874985E-2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0.1510784477846637</v>
      </c>
      <c r="AD38">
        <v>9.1350067622448669E-2</v>
      </c>
      <c r="AE38">
        <v>0.25506527265105433</v>
      </c>
      <c r="AF38">
        <v>2.7087240217964822E-2</v>
      </c>
      <c r="AG38">
        <v>1.8922937397524506</v>
      </c>
      <c r="AH38">
        <v>1.6797694166999999</v>
      </c>
      <c r="AI38">
        <v>1.6548928707208369E-2</v>
      </c>
      <c r="AJ38">
        <v>0</v>
      </c>
      <c r="AK38">
        <v>3.3390165870821473</v>
      </c>
      <c r="AL38">
        <v>0</v>
      </c>
      <c r="AM38">
        <v>7.8481625613950917E-2</v>
      </c>
      <c r="AN38">
        <v>3.3768344280022439E-3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0.14563060000000003</v>
      </c>
      <c r="AZ38">
        <v>6.0728000000000004E-2</v>
      </c>
      <c r="BA38">
        <v>9.2367600000000022E-2</v>
      </c>
      <c r="BB38">
        <v>0.14417500000000003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145.16590922309524</v>
      </c>
      <c r="DN38">
        <v>4.9253973646307152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8.0054818588540258E-2</v>
      </c>
      <c r="L39">
        <v>0.26189186370670026</v>
      </c>
      <c r="M39">
        <v>0.13241151695417522</v>
      </c>
      <c r="N39">
        <v>0.14666791508106336</v>
      </c>
      <c r="O39">
        <v>0.1629665629877475</v>
      </c>
      <c r="P39">
        <v>0.26075119862773127</v>
      </c>
      <c r="Q39">
        <v>1.0920954462698937E-2</v>
      </c>
      <c r="R39">
        <v>2.7279665972681225E-2</v>
      </c>
      <c r="S39">
        <v>1.7176206337740769E-2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0.1510784477846637</v>
      </c>
      <c r="AD39">
        <v>9.1350067622448669E-2</v>
      </c>
      <c r="AE39">
        <v>0.25506527265105433</v>
      </c>
      <c r="AF39">
        <v>2.7087240217964822E-2</v>
      </c>
      <c r="AG39">
        <v>1.8922937397524506</v>
      </c>
      <c r="AH39">
        <v>1.6797694166999999</v>
      </c>
      <c r="AI39">
        <v>1.6548928707208369E-2</v>
      </c>
      <c r="AJ39">
        <v>0</v>
      </c>
      <c r="AK39">
        <v>3.3390165870821473</v>
      </c>
      <c r="AL39">
        <v>0</v>
      </c>
      <c r="AM39">
        <v>7.8481625613950917E-2</v>
      </c>
      <c r="AN39">
        <v>3.3768344280022439E-3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0.14563060000000003</v>
      </c>
      <c r="AZ39">
        <v>0</v>
      </c>
      <c r="BA39">
        <v>9.2367600000000022E-2</v>
      </c>
      <c r="BB39">
        <v>0.14417500000000003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145.10726782887645</v>
      </c>
      <c r="DN39">
        <v>4.9234086598860429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8.0060622675777557E-2</v>
      </c>
      <c r="L40">
        <v>0.26189186370670026</v>
      </c>
      <c r="M40">
        <v>0.13241151695417522</v>
      </c>
      <c r="N40">
        <v>0.14666791508106336</v>
      </c>
      <c r="O40">
        <v>0.1629665629877475</v>
      </c>
      <c r="P40">
        <v>0.26075119862773127</v>
      </c>
      <c r="Q40">
        <v>1.0920954462698937E-2</v>
      </c>
      <c r="R40">
        <v>2.7279665972681225E-2</v>
      </c>
      <c r="S40">
        <v>1.7176206337740769E-2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0.1510784477846637</v>
      </c>
      <c r="AD40">
        <v>9.1350067622448669E-2</v>
      </c>
      <c r="AE40">
        <v>0.25506527265105433</v>
      </c>
      <c r="AF40">
        <v>2.7087240217964822E-2</v>
      </c>
      <c r="AG40">
        <v>1.8922937397524506</v>
      </c>
      <c r="AH40">
        <v>1.6797694166999999</v>
      </c>
      <c r="AI40">
        <v>1.6548928707208369E-2</v>
      </c>
      <c r="AJ40">
        <v>0</v>
      </c>
      <c r="AK40">
        <v>3.3390165870821473</v>
      </c>
      <c r="AL40">
        <v>0</v>
      </c>
      <c r="AM40">
        <v>7.8481625613950917E-2</v>
      </c>
      <c r="AN40">
        <v>3.3768344280022439E-3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0.14563060000000003</v>
      </c>
      <c r="AZ40">
        <v>0</v>
      </c>
      <c r="BA40">
        <v>9.2367600000000022E-2</v>
      </c>
      <c r="BB40">
        <v>0.14417500000000003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145.10727344278121</v>
      </c>
      <c r="DN40">
        <v>4.9234088500685136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8.0053932351036236E-2</v>
      </c>
      <c r="L41">
        <v>0.26181979146387757</v>
      </c>
      <c r="M41">
        <v>0.13241151695417522</v>
      </c>
      <c r="N41">
        <v>0.14666791508106336</v>
      </c>
      <c r="O41">
        <v>0.1629665629877475</v>
      </c>
      <c r="P41">
        <v>0.26075119862773127</v>
      </c>
      <c r="Q41">
        <v>1.0920954462698937E-2</v>
      </c>
      <c r="R41">
        <v>2.7279665972681225E-2</v>
      </c>
      <c r="S41">
        <v>1.7176206337740769E-2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0.23544474454548978</v>
      </c>
      <c r="AC41">
        <v>0.1510784477846637</v>
      </c>
      <c r="AD41">
        <v>9.1350067622448669E-2</v>
      </c>
      <c r="AE41">
        <v>0.25506527265105433</v>
      </c>
      <c r="AF41">
        <v>2.7087240217964822E-2</v>
      </c>
      <c r="AG41">
        <v>1.8922937397524506</v>
      </c>
      <c r="AH41">
        <v>1.6797694166999999</v>
      </c>
      <c r="AI41">
        <v>1.6548928707208369E-2</v>
      </c>
      <c r="AJ41">
        <v>0</v>
      </c>
      <c r="AK41">
        <v>3.3390165870821473</v>
      </c>
      <c r="AL41">
        <v>0</v>
      </c>
      <c r="AM41">
        <v>7.8481625613950917E-2</v>
      </c>
      <c r="AN41">
        <v>3.3768344280022439E-3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0.14563060000000003</v>
      </c>
      <c r="AZ41">
        <v>0</v>
      </c>
      <c r="BA41">
        <v>9.2367600000000022E-2</v>
      </c>
      <c r="BB41">
        <v>0.14417500000000003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57.457197263608109</v>
      </c>
      <c r="DN41">
        <v>1.9534062666740428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8.0059736651721863E-2</v>
      </c>
      <c r="L42">
        <v>0.26181979146387757</v>
      </c>
      <c r="M42">
        <v>0.13241151695417522</v>
      </c>
      <c r="N42">
        <v>0.14666791508106336</v>
      </c>
      <c r="O42">
        <v>0.1629665629877475</v>
      </c>
      <c r="P42">
        <v>0.26075119862773127</v>
      </c>
      <c r="Q42">
        <v>7.5649065352963035E-3</v>
      </c>
      <c r="R42">
        <v>2.7279665972681225E-2</v>
      </c>
      <c r="S42">
        <v>1.2853847816105967E-2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0.23544474454548978</v>
      </c>
      <c r="AC42">
        <v>0.1510784477846637</v>
      </c>
      <c r="AD42">
        <v>9.1350067622448669E-2</v>
      </c>
      <c r="AE42">
        <v>0.25506527265105433</v>
      </c>
      <c r="AF42">
        <v>2.7087240217964822E-2</v>
      </c>
      <c r="AG42">
        <v>1.8922937397524506</v>
      </c>
      <c r="AH42">
        <v>1.6797694166999999</v>
      </c>
      <c r="AI42">
        <v>1.6548928707208369E-2</v>
      </c>
      <c r="AJ42">
        <v>0</v>
      </c>
      <c r="AK42">
        <v>3.3390165870821473</v>
      </c>
      <c r="AL42">
        <v>0</v>
      </c>
      <c r="AM42">
        <v>7.8481625613950917E-2</v>
      </c>
      <c r="AN42">
        <v>3.3768344280022439E-3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0.14563060000000003</v>
      </c>
      <c r="AZ42">
        <v>0</v>
      </c>
      <c r="BA42">
        <v>9.2367600000000022E-2</v>
      </c>
      <c r="BB42">
        <v>0.14417500000000003</v>
      </c>
      <c r="BC42">
        <v>56.000000000000007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63.249775397830653</v>
      </c>
      <c r="DN42">
        <v>2.1531555303031427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7.5501936486181309E-2</v>
      </c>
      <c r="L43">
        <v>0.25593349067144844</v>
      </c>
      <c r="M43">
        <v>0.13241151695417522</v>
      </c>
      <c r="N43">
        <v>0.14666791508106336</v>
      </c>
      <c r="O43">
        <v>0.1629665629877475</v>
      </c>
      <c r="P43">
        <v>0.26075119862773127</v>
      </c>
      <c r="Q43">
        <v>7.5649065352963035E-3</v>
      </c>
      <c r="R43">
        <v>2.7279665972681225E-2</v>
      </c>
      <c r="S43">
        <v>1.2644176675788682E-2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0.23544474454548978</v>
      </c>
      <c r="AC43">
        <v>0.1510784477846637</v>
      </c>
      <c r="AD43">
        <v>9.1350067622448669E-2</v>
      </c>
      <c r="AE43">
        <v>0.25506527265105433</v>
      </c>
      <c r="AF43">
        <v>2.7087240217964822E-2</v>
      </c>
      <c r="AG43">
        <v>1.8922937397524506</v>
      </c>
      <c r="AH43">
        <v>1.6797694166999999</v>
      </c>
      <c r="AI43">
        <v>1.6548928707208369E-2</v>
      </c>
      <c r="AJ43">
        <v>0</v>
      </c>
      <c r="AK43">
        <v>3.3390165870821473</v>
      </c>
      <c r="AL43">
        <v>0</v>
      </c>
      <c r="AM43">
        <v>7.8481625613950917E-2</v>
      </c>
      <c r="AN43">
        <v>3.3768344280022439E-3</v>
      </c>
      <c r="AO43">
        <v>0</v>
      </c>
      <c r="AP43">
        <v>0</v>
      </c>
      <c r="AQ43">
        <v>0</v>
      </c>
      <c r="AR43">
        <v>0</v>
      </c>
      <c r="AS43">
        <v>0.16151751231488096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0.14563060000000003</v>
      </c>
      <c r="AZ43">
        <v>0</v>
      </c>
      <c r="BA43">
        <v>9.2367600000000022E-2</v>
      </c>
      <c r="BB43">
        <v>0.14417500000000003</v>
      </c>
      <c r="BC43">
        <v>76.790000000000006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83.352032009624295</v>
      </c>
      <c r="DN43">
        <v>2.8328929777880947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7.5512373469619115E-2</v>
      </c>
      <c r="L44">
        <v>0.25593349067144844</v>
      </c>
      <c r="M44">
        <v>0.13241151695417522</v>
      </c>
      <c r="N44">
        <v>0.14666791508106336</v>
      </c>
      <c r="O44">
        <v>0.1629665629877475</v>
      </c>
      <c r="P44">
        <v>0.26075119862773127</v>
      </c>
      <c r="Q44">
        <v>7.5649065352963035E-3</v>
      </c>
      <c r="R44">
        <v>2.7279665972681225E-2</v>
      </c>
      <c r="S44">
        <v>1.2644176675788682E-2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0.23544474454548978</v>
      </c>
      <c r="AC44">
        <v>0.1510784477846637</v>
      </c>
      <c r="AD44">
        <v>9.1350067622448669E-2</v>
      </c>
      <c r="AE44">
        <v>0.25506527265105433</v>
      </c>
      <c r="AF44">
        <v>2.7087240217964822E-2</v>
      </c>
      <c r="AG44">
        <v>1.8922937397524506</v>
      </c>
      <c r="AH44">
        <v>1.6797694166999999</v>
      </c>
      <c r="AI44">
        <v>1.6548928707208369E-2</v>
      </c>
      <c r="AJ44">
        <v>0</v>
      </c>
      <c r="AK44">
        <v>3.3390165870821473</v>
      </c>
      <c r="AL44">
        <v>0</v>
      </c>
      <c r="AM44">
        <v>7.8481625613950917E-2</v>
      </c>
      <c r="AN44">
        <v>3.3768344280022439E-3</v>
      </c>
      <c r="AO44">
        <v>0</v>
      </c>
      <c r="AP44">
        <v>0</v>
      </c>
      <c r="AQ44">
        <v>0</v>
      </c>
      <c r="AR44">
        <v>0</v>
      </c>
      <c r="AS44">
        <v>0.16151751231488096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0.14563060000000003</v>
      </c>
      <c r="AZ44">
        <v>0</v>
      </c>
      <c r="BA44">
        <v>9.2367600000000022E-2</v>
      </c>
      <c r="BB44">
        <v>0.14417500000000003</v>
      </c>
      <c r="BC44">
        <v>77.02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83.572042104236587</v>
      </c>
      <c r="DN44">
        <v>2.8428933201592215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7.5541772776607521E-2</v>
      </c>
      <c r="L45">
        <v>0.25593349067144844</v>
      </c>
      <c r="M45">
        <v>0.13241151695417522</v>
      </c>
      <c r="N45">
        <v>0.14666791508106336</v>
      </c>
      <c r="O45">
        <v>0.1629665629877475</v>
      </c>
      <c r="P45">
        <v>0.26075119862773127</v>
      </c>
      <c r="Q45">
        <v>7.5649065352963035E-3</v>
      </c>
      <c r="R45">
        <v>2.7279665972681225E-2</v>
      </c>
      <c r="S45">
        <v>1.2644176675788682E-2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0.23544474454548978</v>
      </c>
      <c r="AC45">
        <v>0.1510784477846637</v>
      </c>
      <c r="AD45">
        <v>9.1350067622448669E-2</v>
      </c>
      <c r="AE45">
        <v>0.25506527265105433</v>
      </c>
      <c r="AF45">
        <v>2.7087240217964822E-2</v>
      </c>
      <c r="AG45">
        <v>1.8922937397524506</v>
      </c>
      <c r="AH45">
        <v>1.3741703279999999</v>
      </c>
      <c r="AI45">
        <v>0</v>
      </c>
      <c r="AJ45">
        <v>0</v>
      </c>
      <c r="AK45">
        <v>3.3390165870821473</v>
      </c>
      <c r="AL45">
        <v>0</v>
      </c>
      <c r="AM45">
        <v>7.8481625613950917E-2</v>
      </c>
      <c r="AN45">
        <v>3.3768344280022439E-3</v>
      </c>
      <c r="AO45">
        <v>0</v>
      </c>
      <c r="AP45">
        <v>0</v>
      </c>
      <c r="AQ45">
        <v>0</v>
      </c>
      <c r="AR45">
        <v>0</v>
      </c>
      <c r="AS45">
        <v>0.16151751231488096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0.14563060000000003</v>
      </c>
      <c r="AZ45">
        <v>0</v>
      </c>
      <c r="BA45">
        <v>7.542680000000003E-2</v>
      </c>
      <c r="BB45">
        <v>0.14417500000000003</v>
      </c>
      <c r="BC45">
        <v>77.290000000000006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83.504103890782474</v>
      </c>
      <c r="DN45">
        <v>2.8417721155131184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7.5549739949313452E-2</v>
      </c>
      <c r="L46">
        <v>0.25873616902315072</v>
      </c>
      <c r="M46">
        <v>0.13241151695417522</v>
      </c>
      <c r="N46">
        <v>0.14666791508106336</v>
      </c>
      <c r="O46">
        <v>0.1629665629877475</v>
      </c>
      <c r="P46">
        <v>0.26075119862773127</v>
      </c>
      <c r="Q46">
        <v>7.5649065352963035E-3</v>
      </c>
      <c r="R46">
        <v>2.7279665972681225E-2</v>
      </c>
      <c r="S46">
        <v>1.2644176675788682E-2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0.23544474454548978</v>
      </c>
      <c r="AC46">
        <v>0.1510784477846637</v>
      </c>
      <c r="AD46">
        <v>9.1350067622448669E-2</v>
      </c>
      <c r="AE46">
        <v>0.25506527265105433</v>
      </c>
      <c r="AF46">
        <v>2.7087240217964822E-2</v>
      </c>
      <c r="AG46">
        <v>1.8922937397524506</v>
      </c>
      <c r="AH46">
        <v>1.5197913710999997</v>
      </c>
      <c r="AI46">
        <v>0</v>
      </c>
      <c r="AJ46">
        <v>0</v>
      </c>
      <c r="AK46">
        <v>3.3390165870821473</v>
      </c>
      <c r="AL46">
        <v>0</v>
      </c>
      <c r="AM46">
        <v>7.8481625613950917E-2</v>
      </c>
      <c r="AN46">
        <v>3.3768344280022439E-3</v>
      </c>
      <c r="AO46">
        <v>0</v>
      </c>
      <c r="AP46">
        <v>0</v>
      </c>
      <c r="AQ46">
        <v>0</v>
      </c>
      <c r="AR46">
        <v>0</v>
      </c>
      <c r="AS46">
        <v>0.16151751231488096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0.14563060000000003</v>
      </c>
      <c r="AZ46">
        <v>0</v>
      </c>
      <c r="BA46">
        <v>8.3493800000000007E-2</v>
      </c>
      <c r="BB46">
        <v>0.14417500000000003</v>
      </c>
      <c r="BC46">
        <v>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94.015469410621122</v>
      </c>
      <c r="DN46">
        <v>3.1969052842988774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7.5249703516603969E-2</v>
      </c>
      <c r="L47">
        <v>0.2577743844021877</v>
      </c>
      <c r="M47">
        <v>0.13241151695417522</v>
      </c>
      <c r="N47">
        <v>0.14666791508106336</v>
      </c>
      <c r="O47">
        <v>0.1629665629877475</v>
      </c>
      <c r="P47">
        <v>0.26075119862773127</v>
      </c>
      <c r="Q47">
        <v>6.7307427707735861E-3</v>
      </c>
      <c r="R47">
        <v>2.7279665972681225E-2</v>
      </c>
      <c r="S47">
        <v>1.1826973449787248E-2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0.23544474454548978</v>
      </c>
      <c r="AC47">
        <v>0.1510784477846637</v>
      </c>
      <c r="AD47">
        <v>9.1350067622448669E-2</v>
      </c>
      <c r="AE47">
        <v>0.25506527265105433</v>
      </c>
      <c r="AF47">
        <v>2.7087240217964822E-2</v>
      </c>
      <c r="AG47">
        <v>1.8922937397524506</v>
      </c>
      <c r="AH47">
        <v>1.0131942474</v>
      </c>
      <c r="AI47">
        <v>0</v>
      </c>
      <c r="AJ47">
        <v>0</v>
      </c>
      <c r="AK47">
        <v>3.3390165870821473</v>
      </c>
      <c r="AL47">
        <v>0</v>
      </c>
      <c r="AM47">
        <v>7.8481625613950917E-2</v>
      </c>
      <c r="AN47">
        <v>3.3768344280022439E-3</v>
      </c>
      <c r="AO47">
        <v>0</v>
      </c>
      <c r="AP47">
        <v>0</v>
      </c>
      <c r="AQ47">
        <v>0</v>
      </c>
      <c r="AR47">
        <v>0</v>
      </c>
      <c r="AS47">
        <v>0.16151751231488096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0.14563060000000003</v>
      </c>
      <c r="AZ47">
        <v>0</v>
      </c>
      <c r="BA47">
        <v>5.5662600000000007E-2</v>
      </c>
      <c r="BB47">
        <v>0.14417500000000003</v>
      </c>
      <c r="BC47">
        <v>89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94.46575256287683</v>
      </c>
      <c r="DN47">
        <v>3.209280620298975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7.524151478452204E-2</v>
      </c>
      <c r="L48">
        <v>0.2577743844021877</v>
      </c>
      <c r="M48">
        <v>0.13236554467439257</v>
      </c>
      <c r="N48">
        <v>0.14666791508106336</v>
      </c>
      <c r="O48">
        <v>0.1629665629877475</v>
      </c>
      <c r="P48">
        <v>0.26075119862773127</v>
      </c>
      <c r="Q48">
        <v>6.7307427707735861E-3</v>
      </c>
      <c r="R48">
        <v>2.7279665972681225E-2</v>
      </c>
      <c r="S48">
        <v>1.1826973449787248E-2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0.23544474454548978</v>
      </c>
      <c r="AC48">
        <v>0.1510784477846637</v>
      </c>
      <c r="AD48">
        <v>9.1350067622448669E-2</v>
      </c>
      <c r="AE48">
        <v>0.25506527265105433</v>
      </c>
      <c r="AF48">
        <v>2.7087240217964822E-2</v>
      </c>
      <c r="AG48">
        <v>1.8922937397524506</v>
      </c>
      <c r="AH48">
        <v>0.50659712369999998</v>
      </c>
      <c r="AI48">
        <v>0</v>
      </c>
      <c r="AJ48">
        <v>0</v>
      </c>
      <c r="AK48">
        <v>3.3390165870821473</v>
      </c>
      <c r="AL48">
        <v>0</v>
      </c>
      <c r="AM48">
        <v>7.8481625613950917E-2</v>
      </c>
      <c r="AN48">
        <v>3.3768344280022439E-3</v>
      </c>
      <c r="AO48">
        <v>0</v>
      </c>
      <c r="AP48">
        <v>0</v>
      </c>
      <c r="AQ48">
        <v>0</v>
      </c>
      <c r="AR48">
        <v>0</v>
      </c>
      <c r="AS48">
        <v>0.16151751231488096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0.14563060000000003</v>
      </c>
      <c r="AZ48">
        <v>0</v>
      </c>
      <c r="BA48">
        <v>2.7831200000000004E-2</v>
      </c>
      <c r="BB48">
        <v>0.14417500000000003</v>
      </c>
      <c r="BC48">
        <v>91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95.888800841771044</v>
      </c>
      <c r="DN48">
        <v>3.2517496566928985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7.5257892248685856E-2</v>
      </c>
      <c r="L49">
        <v>0.2535275339803636</v>
      </c>
      <c r="M49">
        <v>0.13236554467439257</v>
      </c>
      <c r="N49">
        <v>0.14666791508106336</v>
      </c>
      <c r="O49">
        <v>0.1629665629877475</v>
      </c>
      <c r="P49">
        <v>0.26075119862773127</v>
      </c>
      <c r="Q49">
        <v>6.7307427707735861E-3</v>
      </c>
      <c r="R49">
        <v>2.7279665972681225E-2</v>
      </c>
      <c r="S49">
        <v>1.1826973449787248E-2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0.23544474454548978</v>
      </c>
      <c r="AC49">
        <v>0.1510784477846637</v>
      </c>
      <c r="AD49">
        <v>9.1350067622448669E-2</v>
      </c>
      <c r="AE49">
        <v>0.25506527265105433</v>
      </c>
      <c r="AF49">
        <v>2.7087240217964822E-2</v>
      </c>
      <c r="AG49">
        <v>1.8922937397524506</v>
      </c>
      <c r="AH49">
        <v>0</v>
      </c>
      <c r="AI49">
        <v>0</v>
      </c>
      <c r="AJ49">
        <v>0</v>
      </c>
      <c r="AK49">
        <v>3.3390165870821473</v>
      </c>
      <c r="AL49">
        <v>0</v>
      </c>
      <c r="AM49">
        <v>7.8481625613950917E-2</v>
      </c>
      <c r="AN49">
        <v>3.3768344280022439E-3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0.14563060000000003</v>
      </c>
      <c r="AZ49">
        <v>0</v>
      </c>
      <c r="BA49">
        <v>0</v>
      </c>
      <c r="BB49">
        <v>0.14417500000000003</v>
      </c>
      <c r="BC49">
        <v>101.00000000000001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105.03524910583195</v>
      </c>
      <c r="DN49">
        <v>3.5639947645974837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7.5266080980767786E-2</v>
      </c>
      <c r="L50">
        <v>0.2535275339803636</v>
      </c>
      <c r="M50">
        <v>0.13236554467439257</v>
      </c>
      <c r="N50">
        <v>0.14666791508106336</v>
      </c>
      <c r="O50">
        <v>0.1629665629877475</v>
      </c>
      <c r="P50">
        <v>0.26075119862773127</v>
      </c>
      <c r="Q50">
        <v>6.7307427707735861E-3</v>
      </c>
      <c r="R50">
        <v>2.7279665972681225E-2</v>
      </c>
      <c r="S50">
        <v>1.1826973449787248E-2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0.23544474454548978</v>
      </c>
      <c r="AC50">
        <v>0.1510784477846637</v>
      </c>
      <c r="AD50">
        <v>9.1350067622448669E-2</v>
      </c>
      <c r="AE50">
        <v>0.25506527265105433</v>
      </c>
      <c r="AF50">
        <v>2.7087240217964822E-2</v>
      </c>
      <c r="AG50">
        <v>1.8922937397524506</v>
      </c>
      <c r="AH50">
        <v>0</v>
      </c>
      <c r="AI50">
        <v>0</v>
      </c>
      <c r="AJ50">
        <v>0</v>
      </c>
      <c r="AK50">
        <v>3.3390165870821473</v>
      </c>
      <c r="AL50">
        <v>0</v>
      </c>
      <c r="AM50">
        <v>7.8481625613950917E-2</v>
      </c>
      <c r="AN50">
        <v>3.3768344280022439E-3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0.14563060000000003</v>
      </c>
      <c r="AZ50">
        <v>0</v>
      </c>
      <c r="BA50">
        <v>0</v>
      </c>
      <c r="BB50">
        <v>0.14417500000000003</v>
      </c>
      <c r="BC50">
        <v>95.999999999999986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100.19525702604602</v>
      </c>
      <c r="DN50">
        <v>3.4039950331154691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7.6095425324131827E-2</v>
      </c>
      <c r="L51">
        <v>0.2535275339803636</v>
      </c>
      <c r="M51">
        <v>0.13236554467439257</v>
      </c>
      <c r="N51">
        <v>0.14666791508106336</v>
      </c>
      <c r="O51">
        <v>0.1629665629877475</v>
      </c>
      <c r="P51">
        <v>0.26075119862773127</v>
      </c>
      <c r="Q51">
        <v>6.7307427707735861E-3</v>
      </c>
      <c r="R51">
        <v>2.7279665972681225E-2</v>
      </c>
      <c r="S51">
        <v>1.1826973449787248E-2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0.23544474454548978</v>
      </c>
      <c r="AC51">
        <v>0.1510784477846637</v>
      </c>
      <c r="AD51">
        <v>4.5675031425270421E-2</v>
      </c>
      <c r="AE51">
        <v>0.25506527265105433</v>
      </c>
      <c r="AF51">
        <v>2.7087240217964822E-2</v>
      </c>
      <c r="AG51">
        <v>1.8922937397524506</v>
      </c>
      <c r="AH51">
        <v>0</v>
      </c>
      <c r="AI51">
        <v>0</v>
      </c>
      <c r="AJ51">
        <v>0</v>
      </c>
      <c r="AK51">
        <v>3.3390165870821473</v>
      </c>
      <c r="AL51">
        <v>0</v>
      </c>
      <c r="AM51">
        <v>7.8481625613950917E-2</v>
      </c>
      <c r="AN51">
        <v>3.3768344280022439E-3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0.14563060000000003</v>
      </c>
      <c r="AZ51">
        <v>0</v>
      </c>
      <c r="BA51">
        <v>0</v>
      </c>
      <c r="BB51">
        <v>0.14417500000000003</v>
      </c>
      <c r="BC51">
        <v>99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103.05188227215363</v>
      </c>
      <c r="DN51">
        <v>3.50252409515404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7.6087904471903001E-2</v>
      </c>
      <c r="L52">
        <v>0.2535275339803636</v>
      </c>
      <c r="M52">
        <v>0.13236554467439257</v>
      </c>
      <c r="N52">
        <v>0.14666791508106336</v>
      </c>
      <c r="O52">
        <v>0.1629665629877475</v>
      </c>
      <c r="P52">
        <v>0.26075119862773127</v>
      </c>
      <c r="Q52">
        <v>6.7307427707735861E-3</v>
      </c>
      <c r="R52">
        <v>2.7279665972681225E-2</v>
      </c>
      <c r="S52">
        <v>1.1826973449787248E-2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0.23544474454548978</v>
      </c>
      <c r="AC52">
        <v>0.1510784477846637</v>
      </c>
      <c r="AD52">
        <v>0</v>
      </c>
      <c r="AE52">
        <v>0.25506527265105433</v>
      </c>
      <c r="AF52">
        <v>2.7087240217964822E-2</v>
      </c>
      <c r="AG52">
        <v>1.8922937397524506</v>
      </c>
      <c r="AH52">
        <v>0</v>
      </c>
      <c r="AI52">
        <v>0</v>
      </c>
      <c r="AJ52">
        <v>0</v>
      </c>
      <c r="AK52">
        <v>3.3390165870821473</v>
      </c>
      <c r="AL52">
        <v>0</v>
      </c>
      <c r="AM52">
        <v>7.8481625613950917E-2</v>
      </c>
      <c r="AN52">
        <v>3.3768344280022439E-3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0.14563060000000003</v>
      </c>
      <c r="AZ52">
        <v>0</v>
      </c>
      <c r="BA52">
        <v>0</v>
      </c>
      <c r="BB52">
        <v>0.14417500000000003</v>
      </c>
      <c r="BC52">
        <v>102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105.90769810708055</v>
      </c>
      <c r="DN52">
        <v>3.6010257079496344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7.6102946176360639E-2</v>
      </c>
      <c r="L53">
        <v>0.2535275339803636</v>
      </c>
      <c r="M53">
        <v>0.13236554467439257</v>
      </c>
      <c r="N53">
        <v>0.14666791508106336</v>
      </c>
      <c r="O53">
        <v>0.1629665629877475</v>
      </c>
      <c r="P53">
        <v>0.26216078133030307</v>
      </c>
      <c r="Q53">
        <v>6.7307427707735861E-3</v>
      </c>
      <c r="R53">
        <v>2.7279665972681225E-2</v>
      </c>
      <c r="S53">
        <v>1.1826973449787248E-2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0.23544474454548978</v>
      </c>
      <c r="AC53">
        <v>0.1510784477846637</v>
      </c>
      <c r="AD53">
        <v>0</v>
      </c>
      <c r="AE53">
        <v>0.25506527265105433</v>
      </c>
      <c r="AF53">
        <v>2.7087240217964822E-2</v>
      </c>
      <c r="AG53">
        <v>1.8922937397524506</v>
      </c>
      <c r="AH53">
        <v>0</v>
      </c>
      <c r="AI53">
        <v>0</v>
      </c>
      <c r="AJ53">
        <v>0</v>
      </c>
      <c r="AK53">
        <v>3.3390165870821473</v>
      </c>
      <c r="AL53">
        <v>0</v>
      </c>
      <c r="AM53">
        <v>7.8481625613950917E-2</v>
      </c>
      <c r="AN53">
        <v>3.3768344280022439E-3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0.14563060000000003</v>
      </c>
      <c r="AZ53">
        <v>0</v>
      </c>
      <c r="BA53">
        <v>0</v>
      </c>
      <c r="BB53">
        <v>0.14417500000000003</v>
      </c>
      <c r="BC53">
        <v>102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105.90907600353079</v>
      </c>
      <c r="DN53">
        <v>3.6010724359064272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7.6110467028589451E-2</v>
      </c>
      <c r="L54">
        <v>0.2535275339803636</v>
      </c>
      <c r="M54">
        <v>0.13236554467439257</v>
      </c>
      <c r="N54">
        <v>0.14666791508106336</v>
      </c>
      <c r="O54">
        <v>0.1629665629877475</v>
      </c>
      <c r="P54">
        <v>0.26216078133030307</v>
      </c>
      <c r="Q54">
        <v>6.7307427707735861E-3</v>
      </c>
      <c r="R54">
        <v>2.7279665972681225E-2</v>
      </c>
      <c r="S54">
        <v>1.1826973449787248E-2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0.23544474454548978</v>
      </c>
      <c r="AC54">
        <v>0.1510784477846637</v>
      </c>
      <c r="AD54">
        <v>0</v>
      </c>
      <c r="AE54">
        <v>0.25506527265105433</v>
      </c>
      <c r="AF54">
        <v>2.7087240217964822E-2</v>
      </c>
      <c r="AG54">
        <v>1.8922937397524506</v>
      </c>
      <c r="AH54">
        <v>0</v>
      </c>
      <c r="AI54">
        <v>0</v>
      </c>
      <c r="AJ54">
        <v>0</v>
      </c>
      <c r="AK54">
        <v>3.3390165870821473</v>
      </c>
      <c r="AL54">
        <v>0</v>
      </c>
      <c r="AM54">
        <v>7.8481625613950917E-2</v>
      </c>
      <c r="AN54">
        <v>3.3768344280022439E-3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0.14563060000000003</v>
      </c>
      <c r="AZ54">
        <v>0</v>
      </c>
      <c r="BA54">
        <v>0</v>
      </c>
      <c r="BB54">
        <v>0.14417500000000003</v>
      </c>
      <c r="BC54">
        <v>102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105.90908327785019</v>
      </c>
      <c r="DN54">
        <v>3.6010726824392592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7.6095425324131827E-2</v>
      </c>
      <c r="L55">
        <v>0.27294046645917308</v>
      </c>
      <c r="M55">
        <v>0.13236554467439257</v>
      </c>
      <c r="N55">
        <v>0.14666791508106336</v>
      </c>
      <c r="O55">
        <v>0.1629665629877475</v>
      </c>
      <c r="P55">
        <v>0.26216078133030307</v>
      </c>
      <c r="Q55">
        <v>6.7307427707735861E-3</v>
      </c>
      <c r="R55">
        <v>2.7279665972681225E-2</v>
      </c>
      <c r="S55">
        <v>1.1826973449787248E-2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0.23544474454548978</v>
      </c>
      <c r="AC55">
        <v>0.1510784477846637</v>
      </c>
      <c r="AD55">
        <v>0</v>
      </c>
      <c r="AE55">
        <v>0.25506527265105433</v>
      </c>
      <c r="AF55">
        <v>2.7087240217964822E-2</v>
      </c>
      <c r="AG55">
        <v>1.8922937397524506</v>
      </c>
      <c r="AH55">
        <v>0</v>
      </c>
      <c r="AI55">
        <v>0</v>
      </c>
      <c r="AJ55">
        <v>0</v>
      </c>
      <c r="AK55">
        <v>3.3390165870821473</v>
      </c>
      <c r="AL55">
        <v>0</v>
      </c>
      <c r="AM55">
        <v>7.8481625613950917E-2</v>
      </c>
      <c r="AN55">
        <v>3.3768344280022439E-3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0.14563060000000003</v>
      </c>
      <c r="AZ55">
        <v>0</v>
      </c>
      <c r="BA55">
        <v>0</v>
      </c>
      <c r="BB55">
        <v>0.14417500000000003</v>
      </c>
      <c r="BC55">
        <v>103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106.89784491805275</v>
      </c>
      <c r="DN55">
        <v>3.6317089330110379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7.5688997060927382E-2</v>
      </c>
      <c r="L56">
        <v>0.27294046645917308</v>
      </c>
      <c r="M56">
        <v>0.13236554467439257</v>
      </c>
      <c r="N56">
        <v>0.14666791508106336</v>
      </c>
      <c r="O56">
        <v>0.1629665629877475</v>
      </c>
      <c r="P56">
        <v>0.26216078133030307</v>
      </c>
      <c r="Q56">
        <v>6.7307427707735861E-3</v>
      </c>
      <c r="R56">
        <v>2.7279665972681225E-2</v>
      </c>
      <c r="S56">
        <v>1.1826973449787248E-2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0.23544474454548978</v>
      </c>
      <c r="AC56">
        <v>0.1510784477846637</v>
      </c>
      <c r="AD56">
        <v>0</v>
      </c>
      <c r="AE56">
        <v>0.25506527265105433</v>
      </c>
      <c r="AF56">
        <v>2.7087240217964822E-2</v>
      </c>
      <c r="AG56">
        <v>1.8922937397524506</v>
      </c>
      <c r="AH56">
        <v>0</v>
      </c>
      <c r="AI56">
        <v>0</v>
      </c>
      <c r="AJ56">
        <v>0</v>
      </c>
      <c r="AK56">
        <v>3.3390165870821473</v>
      </c>
      <c r="AL56">
        <v>0</v>
      </c>
      <c r="AM56">
        <v>7.8481625613950917E-2</v>
      </c>
      <c r="AN56">
        <v>3.3768344280022439E-3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0.14563060000000003</v>
      </c>
      <c r="AZ56">
        <v>0</v>
      </c>
      <c r="BA56">
        <v>0</v>
      </c>
      <c r="BB56">
        <v>0.14417500000000003</v>
      </c>
      <c r="BC56">
        <v>105.00000000000001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108.83745182070557</v>
      </c>
      <c r="DN56">
        <v>3.6916956020950349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7.5704659259706847E-2</v>
      </c>
      <c r="L57">
        <v>0.27294046645917308</v>
      </c>
      <c r="M57">
        <v>0.13236554467439257</v>
      </c>
      <c r="N57">
        <v>0.14666791508106336</v>
      </c>
      <c r="O57">
        <v>0.1629665629877475</v>
      </c>
      <c r="P57">
        <v>0.26216078133030307</v>
      </c>
      <c r="Q57">
        <v>6.7307427707735861E-3</v>
      </c>
      <c r="R57">
        <v>4.243437819226633E-2</v>
      </c>
      <c r="S57">
        <v>1.1826973449787248E-2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0.23544474454548978</v>
      </c>
      <c r="AC57">
        <v>0.1510784477846637</v>
      </c>
      <c r="AD57">
        <v>0</v>
      </c>
      <c r="AE57">
        <v>0.25506527265105433</v>
      </c>
      <c r="AF57">
        <v>2.7087240217964822E-2</v>
      </c>
      <c r="AG57">
        <v>1.8922937397524506</v>
      </c>
      <c r="AH57">
        <v>0</v>
      </c>
      <c r="AI57">
        <v>0</v>
      </c>
      <c r="AJ57">
        <v>0</v>
      </c>
      <c r="AK57">
        <v>3.3390165870821473</v>
      </c>
      <c r="AL57">
        <v>0</v>
      </c>
      <c r="AM57">
        <v>7.8481625613950917E-2</v>
      </c>
      <c r="AN57">
        <v>3.3768344280022439E-3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0.14563060000000003</v>
      </c>
      <c r="AZ57">
        <v>0</v>
      </c>
      <c r="BA57">
        <v>0</v>
      </c>
      <c r="BB57">
        <v>0.14417500000000003</v>
      </c>
      <c r="BC57">
        <v>106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109.81212460663389</v>
      </c>
      <c r="DN57">
        <v>3.7321931905850692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7.5712490465820723E-2</v>
      </c>
      <c r="L58">
        <v>0.30176936358824197</v>
      </c>
      <c r="M58">
        <v>0.13236554467439257</v>
      </c>
      <c r="N58">
        <v>0.14666791508106336</v>
      </c>
      <c r="O58">
        <v>0.1629665629877475</v>
      </c>
      <c r="P58">
        <v>0.26216078133030307</v>
      </c>
      <c r="Q58">
        <v>6.7307427707735861E-3</v>
      </c>
      <c r="R58">
        <v>4.411493778110568E-2</v>
      </c>
      <c r="S58">
        <v>1.1826973449787248E-2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0.23544474454548978</v>
      </c>
      <c r="AC58">
        <v>0.13901096654097209</v>
      </c>
      <c r="AD58">
        <v>0</v>
      </c>
      <c r="AE58">
        <v>0.25506527265105433</v>
      </c>
      <c r="AF58">
        <v>2.7087240217964822E-2</v>
      </c>
      <c r="AG58">
        <v>1.8922937397524506</v>
      </c>
      <c r="AH58">
        <v>0</v>
      </c>
      <c r="AI58">
        <v>0</v>
      </c>
      <c r="AJ58">
        <v>0</v>
      </c>
      <c r="AK58">
        <v>3.3390165870821473</v>
      </c>
      <c r="AL58">
        <v>0</v>
      </c>
      <c r="AM58">
        <v>7.8481625613950917E-2</v>
      </c>
      <c r="AN58">
        <v>3.3768344280022439E-3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0.14563060000000003</v>
      </c>
      <c r="AZ58">
        <v>0</v>
      </c>
      <c r="BA58">
        <v>0</v>
      </c>
      <c r="BB58">
        <v>0.14417500000000003</v>
      </c>
      <c r="BC58">
        <v>102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105.95996926302448</v>
      </c>
      <c r="DN58">
        <v>3.6027983408748065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7.4931250761195389E-2</v>
      </c>
      <c r="L59">
        <v>0.38825605497544885</v>
      </c>
      <c r="M59">
        <v>0.13236554467439257</v>
      </c>
      <c r="N59">
        <v>0.14666791508106336</v>
      </c>
      <c r="O59">
        <v>0.1629665629877475</v>
      </c>
      <c r="P59">
        <v>0.26216078133030307</v>
      </c>
      <c r="Q59">
        <v>6.7307427707735861E-3</v>
      </c>
      <c r="R59">
        <v>4.411493778110568E-2</v>
      </c>
      <c r="S59">
        <v>9.8253685118465002E-3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0.23544474454548978</v>
      </c>
      <c r="AC59">
        <v>0.13901096654097209</v>
      </c>
      <c r="AD59">
        <v>0</v>
      </c>
      <c r="AE59">
        <v>0.25506527265105433</v>
      </c>
      <c r="AF59">
        <v>2.7087240217964822E-2</v>
      </c>
      <c r="AG59">
        <v>1.8922937397524506</v>
      </c>
      <c r="AH59">
        <v>0</v>
      </c>
      <c r="AI59">
        <v>0</v>
      </c>
      <c r="AJ59">
        <v>0</v>
      </c>
      <c r="AK59">
        <v>3.3390165870821473</v>
      </c>
      <c r="AL59">
        <v>0</v>
      </c>
      <c r="AM59">
        <v>7.8481625613950917E-2</v>
      </c>
      <c r="AN59">
        <v>3.3768344280022439E-3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0.14563060000000003</v>
      </c>
      <c r="AZ59">
        <v>0</v>
      </c>
      <c r="BA59">
        <v>0</v>
      </c>
      <c r="BB59">
        <v>0.14417500000000003</v>
      </c>
      <c r="BC59">
        <v>102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106.04092719553982</v>
      </c>
      <c r="DN59">
        <v>3.6055442551041024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7.4922823607318653E-2</v>
      </c>
      <c r="L60">
        <v>0.37410934902722121</v>
      </c>
      <c r="M60">
        <v>0.13236554467439257</v>
      </c>
      <c r="N60">
        <v>0.14666791508106336</v>
      </c>
      <c r="O60">
        <v>0.1629665629877475</v>
      </c>
      <c r="P60">
        <v>0.26216078133030307</v>
      </c>
      <c r="Q60">
        <v>6.7307427707735861E-3</v>
      </c>
      <c r="R60">
        <v>4.411493778110568E-2</v>
      </c>
      <c r="S60">
        <v>9.8253685118465002E-3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0.23544474454548978</v>
      </c>
      <c r="AC60">
        <v>0.13901096654097209</v>
      </c>
      <c r="AD60">
        <v>0</v>
      </c>
      <c r="AE60">
        <v>0.25506527265105433</v>
      </c>
      <c r="AF60">
        <v>2.7087240217964822E-2</v>
      </c>
      <c r="AG60">
        <v>1.8922937397524506</v>
      </c>
      <c r="AH60">
        <v>0</v>
      </c>
      <c r="AI60">
        <v>0</v>
      </c>
      <c r="AJ60">
        <v>0</v>
      </c>
      <c r="AK60">
        <v>3.3390165870821473</v>
      </c>
      <c r="AL60">
        <v>0</v>
      </c>
      <c r="AM60">
        <v>7.8481625613950917E-2</v>
      </c>
      <c r="AN60">
        <v>3.3768344280022439E-3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0.14563060000000003</v>
      </c>
      <c r="AZ60">
        <v>0</v>
      </c>
      <c r="BA60">
        <v>0</v>
      </c>
      <c r="BB60">
        <v>0.14417500000000003</v>
      </c>
      <c r="BC60">
        <v>104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107.96723635076344</v>
      </c>
      <c r="DN60">
        <v>3.6650799667783764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9.1074691873611627E-2</v>
      </c>
      <c r="L61">
        <v>0.33470082899550602</v>
      </c>
      <c r="M61">
        <v>0.13236554467439257</v>
      </c>
      <c r="N61">
        <v>0.14666791508106336</v>
      </c>
      <c r="O61">
        <v>0.1629665629877475</v>
      </c>
      <c r="P61">
        <v>0.26216078133030307</v>
      </c>
      <c r="Q61">
        <v>1.577365326355468E-2</v>
      </c>
      <c r="R61">
        <v>6.5853008109677105E-2</v>
      </c>
      <c r="S61">
        <v>2.5232312532956134E-2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0.23544474454548978</v>
      </c>
      <c r="AC61">
        <v>0.13901096654097209</v>
      </c>
      <c r="AD61">
        <v>0</v>
      </c>
      <c r="AE61">
        <v>0.25506527265105433</v>
      </c>
      <c r="AF61">
        <v>2.7087240217964822E-2</v>
      </c>
      <c r="AG61">
        <v>1.8922937397524506</v>
      </c>
      <c r="AH61">
        <v>0</v>
      </c>
      <c r="AI61">
        <v>0</v>
      </c>
      <c r="AJ61">
        <v>0</v>
      </c>
      <c r="AK61">
        <v>3.3390165870821473</v>
      </c>
      <c r="AL61">
        <v>0</v>
      </c>
      <c r="AM61">
        <v>7.8481625613950917E-2</v>
      </c>
      <c r="AN61">
        <v>3.3768344280022439E-3</v>
      </c>
      <c r="AO61">
        <v>0</v>
      </c>
      <c r="AP61">
        <v>0</v>
      </c>
      <c r="AQ61">
        <v>0</v>
      </c>
      <c r="AR61">
        <v>0</v>
      </c>
      <c r="AS61">
        <v>0.16350337998491851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0.14563060000000003</v>
      </c>
      <c r="AZ61">
        <v>5.5207200000000005E-2</v>
      </c>
      <c r="BA61">
        <v>0</v>
      </c>
      <c r="BB61">
        <v>0.14417500000000003</v>
      </c>
      <c r="BC61">
        <v>103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107.07729688929832</v>
      </c>
      <c r="DN61">
        <v>3.6377916003674358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0.12054428782698413</v>
      </c>
      <c r="L62">
        <v>0.36042641138494164</v>
      </c>
      <c r="M62">
        <v>0.13236554467439257</v>
      </c>
      <c r="N62">
        <v>0.14666791508106336</v>
      </c>
      <c r="O62">
        <v>0.1629665629877475</v>
      </c>
      <c r="P62">
        <v>0.26216078133030307</v>
      </c>
      <c r="Q62">
        <v>1.577365326355468E-2</v>
      </c>
      <c r="R62">
        <v>6.5853008109677105E-2</v>
      </c>
      <c r="S62">
        <v>2.5232312532956134E-2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0.23544474454548978</v>
      </c>
      <c r="AC62">
        <v>0.13901096654097209</v>
      </c>
      <c r="AD62">
        <v>0</v>
      </c>
      <c r="AE62">
        <v>0.25506527265105433</v>
      </c>
      <c r="AF62">
        <v>2.7087240217964822E-2</v>
      </c>
      <c r="AG62">
        <v>1.8922937397524506</v>
      </c>
      <c r="AH62">
        <v>0</v>
      </c>
      <c r="AI62">
        <v>0</v>
      </c>
      <c r="AJ62">
        <v>0</v>
      </c>
      <c r="AK62">
        <v>3.3390165870821473</v>
      </c>
      <c r="AL62">
        <v>0</v>
      </c>
      <c r="AM62">
        <v>7.8481625613950917E-2</v>
      </c>
      <c r="AN62">
        <v>3.3768344280022439E-3</v>
      </c>
      <c r="AO62">
        <v>0</v>
      </c>
      <c r="AP62">
        <v>0</v>
      </c>
      <c r="AQ62">
        <v>0</v>
      </c>
      <c r="AR62">
        <v>0</v>
      </c>
      <c r="AS62">
        <v>0.16350337998491851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0.14563060000000003</v>
      </c>
      <c r="AZ62">
        <v>0.11654860000000002</v>
      </c>
      <c r="BA62">
        <v>0</v>
      </c>
      <c r="BB62">
        <v>0.14417500000000003</v>
      </c>
      <c r="BC62">
        <v>101.00000000000001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105.26001106616054</v>
      </c>
      <c r="DN62">
        <v>3.5716140018480376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0.14489750531996992</v>
      </c>
      <c r="L63">
        <v>0.41147241556428332</v>
      </c>
      <c r="M63">
        <v>0.13236554467439257</v>
      </c>
      <c r="N63">
        <v>0.14666791508106336</v>
      </c>
      <c r="O63">
        <v>0.1629665629877475</v>
      </c>
      <c r="P63">
        <v>0.26216078133030307</v>
      </c>
      <c r="Q63">
        <v>1.577365326355468E-2</v>
      </c>
      <c r="R63">
        <v>6.5853008109677105E-2</v>
      </c>
      <c r="S63">
        <v>2.5232312532956134E-2</v>
      </c>
      <c r="T63">
        <v>5.7515999999999991E-3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0.23544474454548978</v>
      </c>
      <c r="AC63">
        <v>0.13901096654097209</v>
      </c>
      <c r="AD63">
        <v>0</v>
      </c>
      <c r="AE63">
        <v>0.25506527265105433</v>
      </c>
      <c r="AF63">
        <v>2.7087240217964822E-2</v>
      </c>
      <c r="AG63">
        <v>1.8922937397524506</v>
      </c>
      <c r="AH63">
        <v>0</v>
      </c>
      <c r="AI63">
        <v>1.8534796197717779E-2</v>
      </c>
      <c r="AJ63">
        <v>0</v>
      </c>
      <c r="AK63">
        <v>3.3390165870821473</v>
      </c>
      <c r="AL63">
        <v>0</v>
      </c>
      <c r="AM63">
        <v>7.8481625613950917E-2</v>
      </c>
      <c r="AN63">
        <v>3.3768344280022439E-3</v>
      </c>
      <c r="AO63">
        <v>0</v>
      </c>
      <c r="AP63">
        <v>0</v>
      </c>
      <c r="AQ63">
        <v>0</v>
      </c>
      <c r="AR63">
        <v>0</v>
      </c>
      <c r="AS63">
        <v>0.16350337998491851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0.14563060000000003</v>
      </c>
      <c r="AZ63">
        <v>0.18218400000000001</v>
      </c>
      <c r="BA63">
        <v>0</v>
      </c>
      <c r="BB63">
        <v>0.14417500000000003</v>
      </c>
      <c r="BC63">
        <v>102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106.3799095469859</v>
      </c>
      <c r="DN63">
        <v>3.6170365388927128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0.14489750531996992</v>
      </c>
      <c r="L64">
        <v>0.4741560062338363</v>
      </c>
      <c r="M64">
        <v>0.13236554467439257</v>
      </c>
      <c r="N64">
        <v>0.14666791508106336</v>
      </c>
      <c r="O64">
        <v>0.1629665629877475</v>
      </c>
      <c r="P64">
        <v>0.26216078133030307</v>
      </c>
      <c r="Q64">
        <v>1.577365326355468E-2</v>
      </c>
      <c r="R64">
        <v>6.5853008109677105E-2</v>
      </c>
      <c r="S64">
        <v>2.5232312532956134E-2</v>
      </c>
      <c r="T64">
        <v>1.2283799999999997E-2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0.23544474454548978</v>
      </c>
      <c r="AC64">
        <v>0.13901096654097209</v>
      </c>
      <c r="AD64">
        <v>4.5675031425270421E-2</v>
      </c>
      <c r="AE64">
        <v>0.25506527265105433</v>
      </c>
      <c r="AF64">
        <v>2.7087240217964822E-2</v>
      </c>
      <c r="AG64">
        <v>1.8922937397524506</v>
      </c>
      <c r="AH64">
        <v>0</v>
      </c>
      <c r="AI64">
        <v>1.8534796197717779E-2</v>
      </c>
      <c r="AJ64">
        <v>0</v>
      </c>
      <c r="AK64">
        <v>3.3390165870821473</v>
      </c>
      <c r="AL64">
        <v>0</v>
      </c>
      <c r="AM64">
        <v>7.8481625613950917E-2</v>
      </c>
      <c r="AN64">
        <v>3.3768344280022439E-3</v>
      </c>
      <c r="AO64">
        <v>0</v>
      </c>
      <c r="AP64">
        <v>0</v>
      </c>
      <c r="AQ64">
        <v>0</v>
      </c>
      <c r="AR64">
        <v>0</v>
      </c>
      <c r="AS64">
        <v>0.16350337998491851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0.14563060000000003</v>
      </c>
      <c r="AZ64">
        <v>0.18218400000000001</v>
      </c>
      <c r="BA64">
        <v>0</v>
      </c>
      <c r="BB64">
        <v>0.14417500000000003</v>
      </c>
      <c r="BC64">
        <v>104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108.43103200645426</v>
      </c>
      <c r="DN64">
        <v>3.6808049015191755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0.14690560893783394</v>
      </c>
      <c r="L65">
        <v>0.4741560062338363</v>
      </c>
      <c r="M65">
        <v>0.13236554467439257</v>
      </c>
      <c r="N65">
        <v>0.14666791508106336</v>
      </c>
      <c r="O65">
        <v>0.1629665629877475</v>
      </c>
      <c r="P65">
        <v>0.26216078133030307</v>
      </c>
      <c r="Q65">
        <v>1.9900080191761788E-2</v>
      </c>
      <c r="R65">
        <v>6.5853008109677105E-2</v>
      </c>
      <c r="S65">
        <v>3.2487631684872953E-2</v>
      </c>
      <c r="T65">
        <v>4.6751000000000006E-3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0.23544474454548978</v>
      </c>
      <c r="AC65">
        <v>0.13901096654097209</v>
      </c>
      <c r="AD65">
        <v>9.1350067622448669E-2</v>
      </c>
      <c r="AE65">
        <v>0.25506527265105433</v>
      </c>
      <c r="AF65">
        <v>2.7087240217964822E-2</v>
      </c>
      <c r="AG65">
        <v>1.8922937397524506</v>
      </c>
      <c r="AH65">
        <v>0.41020010099999998</v>
      </c>
      <c r="AI65">
        <v>1.8534796197717779E-2</v>
      </c>
      <c r="AJ65">
        <v>0</v>
      </c>
      <c r="AK65">
        <v>3.3390165870821473</v>
      </c>
      <c r="AL65">
        <v>0</v>
      </c>
      <c r="AM65">
        <v>7.8481625613950917E-2</v>
      </c>
      <c r="AN65">
        <v>3.3768344280022439E-3</v>
      </c>
      <c r="AO65">
        <v>0</v>
      </c>
      <c r="AP65">
        <v>0</v>
      </c>
      <c r="AQ65">
        <v>0</v>
      </c>
      <c r="AR65">
        <v>0</v>
      </c>
      <c r="AS65">
        <v>0.16350337998491851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7.2815199999999997E-2</v>
      </c>
      <c r="AZ65">
        <v>0.18218400000000001</v>
      </c>
      <c r="BA65">
        <v>2.2587800000000005E-2</v>
      </c>
      <c r="BB65">
        <v>0.14417500000000003</v>
      </c>
      <c r="BC65">
        <v>102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106.88896745234059</v>
      </c>
      <c r="DN65">
        <v>3.6342981425280132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0.14690560893783394</v>
      </c>
      <c r="L66">
        <v>0.4741560062338363</v>
      </c>
      <c r="M66">
        <v>0.13236554467439257</v>
      </c>
      <c r="N66">
        <v>0.14666791508106336</v>
      </c>
      <c r="O66">
        <v>0.1629665629877475</v>
      </c>
      <c r="P66">
        <v>0.26216078133030307</v>
      </c>
      <c r="Q66">
        <v>1.9900080191761788E-2</v>
      </c>
      <c r="R66">
        <v>6.5853008109677105E-2</v>
      </c>
      <c r="S66">
        <v>3.2680431622744761E-2</v>
      </c>
      <c r="T66">
        <v>3.3963000000000005E-3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0.23544474454548978</v>
      </c>
      <c r="AC66">
        <v>0.13901096654097209</v>
      </c>
      <c r="AD66">
        <v>9.1350067622448669E-2</v>
      </c>
      <c r="AE66">
        <v>0.25506527265105433</v>
      </c>
      <c r="AF66">
        <v>2.7087240217964822E-2</v>
      </c>
      <c r="AG66">
        <v>1.8922937397524506</v>
      </c>
      <c r="AH66">
        <v>0.41020010099999998</v>
      </c>
      <c r="AI66">
        <v>1.8534796197717779E-2</v>
      </c>
      <c r="AJ66">
        <v>0</v>
      </c>
      <c r="AK66">
        <v>3.3390165870821473</v>
      </c>
      <c r="AL66">
        <v>0</v>
      </c>
      <c r="AM66">
        <v>7.8481625613950917E-2</v>
      </c>
      <c r="AN66">
        <v>3.3768344280022439E-3</v>
      </c>
      <c r="AO66">
        <v>0</v>
      </c>
      <c r="AP66">
        <v>0</v>
      </c>
      <c r="AQ66">
        <v>0</v>
      </c>
      <c r="AR66">
        <v>0</v>
      </c>
      <c r="AS66">
        <v>0.16350337998491851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7.2815199999999997E-2</v>
      </c>
      <c r="AZ66">
        <v>0.18218400000000001</v>
      </c>
      <c r="BA66">
        <v>2.2587800000000005E-2</v>
      </c>
      <c r="BB66">
        <v>0.14417500000000003</v>
      </c>
      <c r="BC66">
        <v>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103.98791706970266</v>
      </c>
      <c r="DN66">
        <v>3.5342625251038182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0.14690560893783394</v>
      </c>
      <c r="L67">
        <v>0.4741560062338363</v>
      </c>
      <c r="M67">
        <v>0.13236554467439257</v>
      </c>
      <c r="N67">
        <v>0.14666791508106336</v>
      </c>
      <c r="O67">
        <v>0.1629665629877475</v>
      </c>
      <c r="P67">
        <v>0.26216078133030307</v>
      </c>
      <c r="Q67">
        <v>1.9900080191761788E-2</v>
      </c>
      <c r="R67">
        <v>6.5853008109677105E-2</v>
      </c>
      <c r="S67">
        <v>3.2680431622744761E-2</v>
      </c>
      <c r="T67">
        <v>2.0747000000000002E-2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0.23544474454548978</v>
      </c>
      <c r="AC67">
        <v>0.13901096654097209</v>
      </c>
      <c r="AD67">
        <v>9.1350067622448669E-2</v>
      </c>
      <c r="AE67">
        <v>0.25506527265105433</v>
      </c>
      <c r="AF67">
        <v>2.7087240217964822E-2</v>
      </c>
      <c r="AG67">
        <v>1.8922937397524506</v>
      </c>
      <c r="AH67">
        <v>0.82040020199999997</v>
      </c>
      <c r="AI67">
        <v>1.8534796197717779E-2</v>
      </c>
      <c r="AJ67">
        <v>0</v>
      </c>
      <c r="AK67">
        <v>3.3390165870821473</v>
      </c>
      <c r="AL67">
        <v>0</v>
      </c>
      <c r="AM67">
        <v>7.8481625613950917E-2</v>
      </c>
      <c r="AN67">
        <v>3.3768344280022439E-3</v>
      </c>
      <c r="AO67">
        <v>0</v>
      </c>
      <c r="AP67">
        <v>0</v>
      </c>
      <c r="AQ67">
        <v>0</v>
      </c>
      <c r="AR67">
        <v>0</v>
      </c>
      <c r="AS67">
        <v>0.16350337998491851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7.2815199999999997E-2</v>
      </c>
      <c r="AZ67">
        <v>0.18218400000000001</v>
      </c>
      <c r="BA67">
        <v>4.5175400000000011E-2</v>
      </c>
      <c r="BB67">
        <v>0.14417500000000003</v>
      </c>
      <c r="BC67">
        <v>95.999999999999986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101.52329090540266</v>
      </c>
      <c r="DN67">
        <v>3.4490270904038098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0.14690560893783394</v>
      </c>
      <c r="L68">
        <v>0.4741560062338363</v>
      </c>
      <c r="M68">
        <v>0.13236554467439257</v>
      </c>
      <c r="N68">
        <v>0.14666791508106336</v>
      </c>
      <c r="O68">
        <v>0.1629665629877475</v>
      </c>
      <c r="P68">
        <v>0.26216078133030307</v>
      </c>
      <c r="Q68">
        <v>1.9900080191761788E-2</v>
      </c>
      <c r="R68">
        <v>6.5853008109677105E-2</v>
      </c>
      <c r="S68">
        <v>3.2680431622744761E-2</v>
      </c>
      <c r="T68">
        <v>3.16986E-2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0.23544474454548978</v>
      </c>
      <c r="AC68">
        <v>0.13901096654097209</v>
      </c>
      <c r="AD68">
        <v>9.1350067622448669E-2</v>
      </c>
      <c r="AE68">
        <v>0.25506527265105433</v>
      </c>
      <c r="AF68">
        <v>2.7087240217964822E-2</v>
      </c>
      <c r="AG68">
        <v>1.8922937397524506</v>
      </c>
      <c r="AH68">
        <v>0.82040020199999997</v>
      </c>
      <c r="AI68">
        <v>1.8534796197717779E-2</v>
      </c>
      <c r="AJ68">
        <v>0</v>
      </c>
      <c r="AK68">
        <v>3.3390165870821473</v>
      </c>
      <c r="AL68">
        <v>0</v>
      </c>
      <c r="AM68">
        <v>7.8481625613950917E-2</v>
      </c>
      <c r="AN68">
        <v>3.3768344280022439E-3</v>
      </c>
      <c r="AO68">
        <v>0</v>
      </c>
      <c r="AP68">
        <v>0</v>
      </c>
      <c r="AQ68">
        <v>0</v>
      </c>
      <c r="AR68">
        <v>0</v>
      </c>
      <c r="AS68">
        <v>0.16350337998491851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7.2815199999999997E-2</v>
      </c>
      <c r="AZ68">
        <v>0.18218400000000001</v>
      </c>
      <c r="BA68">
        <v>4.5175400000000011E-2</v>
      </c>
      <c r="BB68">
        <v>0.14417500000000003</v>
      </c>
      <c r="BC68">
        <v>94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99.603883305402661</v>
      </c>
      <c r="DN68">
        <v>3.3793862904038168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0.14690560893783394</v>
      </c>
      <c r="L69">
        <v>0.4741560062338363</v>
      </c>
      <c r="M69">
        <v>0.13236554467439257</v>
      </c>
      <c r="N69">
        <v>0.14666791508106336</v>
      </c>
      <c r="O69">
        <v>0.1629665629877475</v>
      </c>
      <c r="P69">
        <v>0.26216078133030307</v>
      </c>
      <c r="Q69">
        <v>1.9900080191761788E-2</v>
      </c>
      <c r="R69">
        <v>6.5853008109677105E-2</v>
      </c>
      <c r="S69">
        <v>3.2680431622744761E-2</v>
      </c>
      <c r="T69">
        <v>8.6916000000000007E-3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0.23544474454548978</v>
      </c>
      <c r="AC69">
        <v>0.13901096654097209</v>
      </c>
      <c r="AD69">
        <v>9.1350067622448669E-2</v>
      </c>
      <c r="AE69">
        <v>0.25506527265105433</v>
      </c>
      <c r="AF69">
        <v>2.7087240217964822E-2</v>
      </c>
      <c r="AG69">
        <v>1.8922937397524506</v>
      </c>
      <c r="AH69">
        <v>1.5197913710999997</v>
      </c>
      <c r="AI69">
        <v>1.8534796197717779E-2</v>
      </c>
      <c r="AJ69">
        <v>0</v>
      </c>
      <c r="AK69">
        <v>3.3390165870821473</v>
      </c>
      <c r="AL69">
        <v>0</v>
      </c>
      <c r="AM69">
        <v>7.8481625613950917E-2</v>
      </c>
      <c r="AN69">
        <v>3.3768344280022439E-3</v>
      </c>
      <c r="AO69">
        <v>0</v>
      </c>
      <c r="AP69">
        <v>0</v>
      </c>
      <c r="AQ69">
        <v>0</v>
      </c>
      <c r="AR69">
        <v>0</v>
      </c>
      <c r="AS69">
        <v>0.16350337998491851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7.2815199999999997E-2</v>
      </c>
      <c r="AZ69">
        <v>0.18218400000000001</v>
      </c>
      <c r="BA69">
        <v>8.3493800000000007E-2</v>
      </c>
      <c r="BB69">
        <v>0.14417500000000003</v>
      </c>
      <c r="BC69">
        <v>89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95.455143644702659</v>
      </c>
      <c r="DN69">
        <v>3.2428285202038198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0.14690560893783394</v>
      </c>
      <c r="L70">
        <v>0.4741560062338363</v>
      </c>
      <c r="M70">
        <v>0.13236554467439257</v>
      </c>
      <c r="N70">
        <v>0.14666791508106336</v>
      </c>
      <c r="O70">
        <v>0.1629665629877475</v>
      </c>
      <c r="P70">
        <v>0.26216078133030307</v>
      </c>
      <c r="Q70">
        <v>1.9900080191761788E-2</v>
      </c>
      <c r="R70">
        <v>6.5853008109677105E-2</v>
      </c>
      <c r="S70">
        <v>3.2680431622744761E-2</v>
      </c>
      <c r="T70">
        <v>4.8999999999999998E-3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0.23544474454548978</v>
      </c>
      <c r="AC70">
        <v>0.13901096654097209</v>
      </c>
      <c r="AD70">
        <v>9.1350067622448669E-2</v>
      </c>
      <c r="AE70">
        <v>0.25506527265105433</v>
      </c>
      <c r="AF70">
        <v>2.7087240217964822E-2</v>
      </c>
      <c r="AG70">
        <v>1.8922937397524506</v>
      </c>
      <c r="AH70">
        <v>2.0263884947999999</v>
      </c>
      <c r="AI70">
        <v>1.8534796197717779E-2</v>
      </c>
      <c r="AJ70">
        <v>0</v>
      </c>
      <c r="AK70">
        <v>3.3390165870821473</v>
      </c>
      <c r="AL70">
        <v>0</v>
      </c>
      <c r="AM70">
        <v>7.8481625613950917E-2</v>
      </c>
      <c r="AN70">
        <v>3.3768344280022439E-3</v>
      </c>
      <c r="AO70">
        <v>0</v>
      </c>
      <c r="AP70">
        <v>0</v>
      </c>
      <c r="AQ70">
        <v>0</v>
      </c>
      <c r="AR70">
        <v>0</v>
      </c>
      <c r="AS70">
        <v>0.16350337998491851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7.2815199999999997E-2</v>
      </c>
      <c r="AZ70">
        <v>0.18218400000000001</v>
      </c>
      <c r="BA70">
        <v>0.11132520000000003</v>
      </c>
      <c r="BB70">
        <v>0.14417500000000003</v>
      </c>
      <c r="BC70">
        <v>82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89.198375681602656</v>
      </c>
      <c r="DN70">
        <v>3.0302334070038164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0.14489750531996992</v>
      </c>
      <c r="L71">
        <v>0.44641280537064804</v>
      </c>
      <c r="M71">
        <v>0.13236554467439257</v>
      </c>
      <c r="N71">
        <v>0.14666791508106336</v>
      </c>
      <c r="O71">
        <v>0.1629665629877475</v>
      </c>
      <c r="P71">
        <v>0.26216078133030307</v>
      </c>
      <c r="Q71">
        <v>1.3856035414077169E-2</v>
      </c>
      <c r="R71">
        <v>6.5853008109677105E-2</v>
      </c>
      <c r="S71">
        <v>2.3700568075621039E-2</v>
      </c>
      <c r="T71">
        <v>5.5999999999999999E-3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0.23544474454548978</v>
      </c>
      <c r="AC71">
        <v>0.13901096654097209</v>
      </c>
      <c r="AD71">
        <v>9.1350067622448669E-2</v>
      </c>
      <c r="AE71">
        <v>0.25506527265105433</v>
      </c>
      <c r="AF71">
        <v>2.7087240217964822E-2</v>
      </c>
      <c r="AG71">
        <v>1.8922937397524506</v>
      </c>
      <c r="AH71">
        <v>2.0263884947999999</v>
      </c>
      <c r="AI71">
        <v>1.8534796197717779E-2</v>
      </c>
      <c r="AJ71">
        <v>0</v>
      </c>
      <c r="AK71">
        <v>3.3390165870821473</v>
      </c>
      <c r="AL71">
        <v>0</v>
      </c>
      <c r="AM71">
        <v>7.8481625613950917E-2</v>
      </c>
      <c r="AN71">
        <v>3.3768344280022439E-3</v>
      </c>
      <c r="AO71">
        <v>0</v>
      </c>
      <c r="AP71">
        <v>0</v>
      </c>
      <c r="AQ71">
        <v>0</v>
      </c>
      <c r="AR71">
        <v>0</v>
      </c>
      <c r="AS71">
        <v>0.16350337998491851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7.2815199999999997E-2</v>
      </c>
      <c r="AZ71">
        <v>0.18218400000000001</v>
      </c>
      <c r="BA71">
        <v>0.11132520000000003</v>
      </c>
      <c r="BB71">
        <v>0.14417500000000003</v>
      </c>
      <c r="BC71">
        <v>103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109.46574417447677</v>
      </c>
      <c r="DN71">
        <v>3.718789701323844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0.14489750531996992</v>
      </c>
      <c r="L72">
        <v>0.44641280537064804</v>
      </c>
      <c r="M72">
        <v>0.13236554467439257</v>
      </c>
      <c r="N72">
        <v>0.14666791508106336</v>
      </c>
      <c r="O72">
        <v>0.1629665629877475</v>
      </c>
      <c r="P72">
        <v>0.26216078133030307</v>
      </c>
      <c r="Q72">
        <v>1.3856035414077169E-2</v>
      </c>
      <c r="R72">
        <v>6.5853008109677105E-2</v>
      </c>
      <c r="S72">
        <v>2.2785969830789614E-2</v>
      </c>
      <c r="T72">
        <v>6.0999999999999995E-3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0.23544474454548978</v>
      </c>
      <c r="AC72">
        <v>0.13901096654097209</v>
      </c>
      <c r="AD72">
        <v>9.1350067622448669E-2</v>
      </c>
      <c r="AE72">
        <v>0.25506527265105433</v>
      </c>
      <c r="AF72">
        <v>2.7087240217964822E-2</v>
      </c>
      <c r="AG72">
        <v>1.8922937397524506</v>
      </c>
      <c r="AH72">
        <v>2.0263884947999999</v>
      </c>
      <c r="AI72">
        <v>1.8534796197717779E-2</v>
      </c>
      <c r="AJ72">
        <v>0</v>
      </c>
      <c r="AK72">
        <v>3.3390165870821473</v>
      </c>
      <c r="AL72">
        <v>0</v>
      </c>
      <c r="AM72">
        <v>7.8481625613950917E-2</v>
      </c>
      <c r="AN72">
        <v>3.3768344280022439E-3</v>
      </c>
      <c r="AO72">
        <v>0</v>
      </c>
      <c r="AP72">
        <v>0</v>
      </c>
      <c r="AQ72">
        <v>0</v>
      </c>
      <c r="AR72">
        <v>0</v>
      </c>
      <c r="AS72">
        <v>0.16350337998491851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7.2815199999999997E-2</v>
      </c>
      <c r="AZ72">
        <v>0.18218400000000001</v>
      </c>
      <c r="BA72">
        <v>0.11132520000000003</v>
      </c>
      <c r="BB72">
        <v>0.14417500000000003</v>
      </c>
      <c r="BC72">
        <v>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105.59534298019415</v>
      </c>
      <c r="DN72">
        <v>3.5887762973616351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0.14489750531996992</v>
      </c>
      <c r="L73">
        <v>0.44641280537064804</v>
      </c>
      <c r="M73">
        <v>0.13236554467439257</v>
      </c>
      <c r="N73">
        <v>0.14666791508106336</v>
      </c>
      <c r="O73">
        <v>0.1629665629877475</v>
      </c>
      <c r="P73">
        <v>0.26216078133030307</v>
      </c>
      <c r="Q73">
        <v>1.3856035414077169E-2</v>
      </c>
      <c r="R73">
        <v>6.5853008109677105E-2</v>
      </c>
      <c r="S73">
        <v>2.2785969830789614E-2</v>
      </c>
      <c r="T73">
        <v>9.2480000000000004E-4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0.23544474454548978</v>
      </c>
      <c r="AC73">
        <v>0.13901096654097209</v>
      </c>
      <c r="AD73">
        <v>9.1350067622448669E-2</v>
      </c>
      <c r="AE73">
        <v>0.25506527265105433</v>
      </c>
      <c r="AF73">
        <v>2.7087240217964822E-2</v>
      </c>
      <c r="AG73">
        <v>1.8922937397524506</v>
      </c>
      <c r="AH73">
        <v>2.0263884947999999</v>
      </c>
      <c r="AI73">
        <v>1.8534796197717779E-2</v>
      </c>
      <c r="AJ73">
        <v>0</v>
      </c>
      <c r="AK73">
        <v>3.3390165870821473</v>
      </c>
      <c r="AL73">
        <v>0</v>
      </c>
      <c r="AM73">
        <v>7.8481625613950917E-2</v>
      </c>
      <c r="AN73">
        <v>3.3768344280022439E-3</v>
      </c>
      <c r="AO73">
        <v>0</v>
      </c>
      <c r="AP73">
        <v>0</v>
      </c>
      <c r="AQ73">
        <v>0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7.2815199999999997E-2</v>
      </c>
      <c r="AZ73">
        <v>0.18218400000000001</v>
      </c>
      <c r="BA73">
        <v>0.11132520000000003</v>
      </c>
      <c r="BB73">
        <v>0.14417500000000003</v>
      </c>
      <c r="BC73">
        <v>95.999999999999986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102.68585586344805</v>
      </c>
      <c r="DN73">
        <v>3.4884545150608091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0.14489750531996992</v>
      </c>
      <c r="L74">
        <v>0.44641280537064804</v>
      </c>
      <c r="M74">
        <v>0.13236554467439257</v>
      </c>
      <c r="N74">
        <v>0.14666791508106336</v>
      </c>
      <c r="O74">
        <v>0.1629665629877475</v>
      </c>
      <c r="P74">
        <v>0.26216078133030307</v>
      </c>
      <c r="Q74">
        <v>1.3856035414077169E-2</v>
      </c>
      <c r="R74">
        <v>6.5853008109677105E-2</v>
      </c>
      <c r="S74">
        <v>2.2785969830789614E-2</v>
      </c>
      <c r="T74">
        <v>9.2910000000000009E-4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0.23544474454548978</v>
      </c>
      <c r="AC74">
        <v>0.13901096654097209</v>
      </c>
      <c r="AD74">
        <v>7.9434842863144672E-2</v>
      </c>
      <c r="AE74">
        <v>0.25506527265105433</v>
      </c>
      <c r="AF74">
        <v>2.7087240217964822E-2</v>
      </c>
      <c r="AG74">
        <v>1.8922937397524506</v>
      </c>
      <c r="AH74">
        <v>2.0263884947999999</v>
      </c>
      <c r="AI74">
        <v>1.8534796197717779E-2</v>
      </c>
      <c r="AJ74">
        <v>0</v>
      </c>
      <c r="AK74">
        <v>3.3390165870821473</v>
      </c>
      <c r="AL74">
        <v>0</v>
      </c>
      <c r="AM74">
        <v>7.8481625613950917E-2</v>
      </c>
      <c r="AN74">
        <v>3.3768344280022439E-3</v>
      </c>
      <c r="AO74">
        <v>0</v>
      </c>
      <c r="AP74">
        <v>0</v>
      </c>
      <c r="AQ74">
        <v>3.2329931795081743E-2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7.2815199999999997E-2</v>
      </c>
      <c r="AZ74">
        <v>0.18218400000000001</v>
      </c>
      <c r="BA74">
        <v>0.11132520000000003</v>
      </c>
      <c r="BB74">
        <v>0.14417500000000003</v>
      </c>
      <c r="BC74">
        <v>90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96.905605066720582</v>
      </c>
      <c r="DN74">
        <v>3.2891243188240731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0.12966587943949598</v>
      </c>
      <c r="L75">
        <v>0.4741560062338363</v>
      </c>
      <c r="M75">
        <v>0.13236554467439257</v>
      </c>
      <c r="N75">
        <v>0.14666791508106336</v>
      </c>
      <c r="O75">
        <v>0.1629665629877475</v>
      </c>
      <c r="P75">
        <v>0.26216078133030307</v>
      </c>
      <c r="Q75">
        <v>1.9900080191761788E-2</v>
      </c>
      <c r="R75">
        <v>6.5853008109677105E-2</v>
      </c>
      <c r="S75">
        <v>3.2680431622744761E-2</v>
      </c>
      <c r="T75">
        <v>1.9180899999999997E-2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0.13503915662562266</v>
      </c>
      <c r="AC75">
        <v>3.9717419011706299E-2</v>
      </c>
      <c r="AD75">
        <v>4.6336990477190775E-2</v>
      </c>
      <c r="AE75">
        <v>0.25506527265105433</v>
      </c>
      <c r="AF75">
        <v>2.7087240217964822E-2</v>
      </c>
      <c r="AG75">
        <v>1.8922937397524506</v>
      </c>
      <c r="AH75">
        <v>1.4767203635999997</v>
      </c>
      <c r="AI75">
        <v>3.3097847528527763E-2</v>
      </c>
      <c r="AJ75">
        <v>0</v>
      </c>
      <c r="AK75">
        <v>3.3390165870821473</v>
      </c>
      <c r="AL75">
        <v>0</v>
      </c>
      <c r="AM75">
        <v>7.8481625613950917E-2</v>
      </c>
      <c r="AN75">
        <v>3.3768344280022439E-3</v>
      </c>
      <c r="AO75">
        <v>0</v>
      </c>
      <c r="AP75">
        <v>0</v>
      </c>
      <c r="AQ75">
        <v>5.5922044887174213E-2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7.2815199999999997E-2</v>
      </c>
      <c r="AZ75">
        <v>0.1472193</v>
      </c>
      <c r="BA75">
        <v>8.4704000000000029E-2</v>
      </c>
      <c r="BB75">
        <v>0.14417500000000003</v>
      </c>
      <c r="BC75">
        <v>84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90.361314818132911</v>
      </c>
      <c r="DN75">
        <v>3.0742205943519121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0.1141000476758416</v>
      </c>
      <c r="L76">
        <v>0.4741560062338363</v>
      </c>
      <c r="M76">
        <v>0.13236554467439257</v>
      </c>
      <c r="N76">
        <v>0.14666791508106336</v>
      </c>
      <c r="O76">
        <v>0.1629665629877475</v>
      </c>
      <c r="P76">
        <v>0.26216078133030307</v>
      </c>
      <c r="Q76">
        <v>1.9900080191761788E-2</v>
      </c>
      <c r="R76">
        <v>6.5853008109677105E-2</v>
      </c>
      <c r="S76">
        <v>3.2680431622744761E-2</v>
      </c>
      <c r="T76">
        <v>3.1696700000000001E-2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0.23544474454548978</v>
      </c>
      <c r="AC76">
        <v>0.1510784477846637</v>
      </c>
      <c r="AD76">
        <v>7.9434842863144672E-2</v>
      </c>
      <c r="AE76">
        <v>0.25506527265105433</v>
      </c>
      <c r="AF76">
        <v>2.7087240217964822E-2</v>
      </c>
      <c r="AG76">
        <v>1.8922937397524506</v>
      </c>
      <c r="AH76">
        <v>1.6408004039999999</v>
      </c>
      <c r="AI76">
        <v>3.3097847528527763E-2</v>
      </c>
      <c r="AJ76">
        <v>0</v>
      </c>
      <c r="AK76">
        <v>3.3390165870821473</v>
      </c>
      <c r="AL76">
        <v>0</v>
      </c>
      <c r="AM76">
        <v>7.8481625613950917E-2</v>
      </c>
      <c r="AN76">
        <v>3.3768344280022439E-3</v>
      </c>
      <c r="AO76">
        <v>0</v>
      </c>
      <c r="AP76">
        <v>0</v>
      </c>
      <c r="AQ76">
        <v>5.5922044887174213E-2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7.2815199999999997E-2</v>
      </c>
      <c r="AZ76">
        <v>0.1472193</v>
      </c>
      <c r="BA76">
        <v>8.9947399999999983E-2</v>
      </c>
      <c r="BB76">
        <v>0.14417500000000003</v>
      </c>
      <c r="BC76">
        <v>80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86.898967264763371</v>
      </c>
      <c r="DN76">
        <v>2.9477060254365863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0.10462104172878861</v>
      </c>
      <c r="L77">
        <v>0.45020647201610503</v>
      </c>
      <c r="M77">
        <v>0.13236554467439257</v>
      </c>
      <c r="N77">
        <v>0.14666791508106336</v>
      </c>
      <c r="O77">
        <v>0.1629665629877475</v>
      </c>
      <c r="P77">
        <v>0.26216078133030307</v>
      </c>
      <c r="Q77">
        <v>1.2078916630386256E-2</v>
      </c>
      <c r="R77">
        <v>6.5853008109677105E-2</v>
      </c>
      <c r="S77">
        <v>2.5028645940801314E-2</v>
      </c>
      <c r="T77">
        <v>3.6167600000000001E-2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0.23544474454548978</v>
      </c>
      <c r="AC77">
        <v>0.1510784477846637</v>
      </c>
      <c r="AD77">
        <v>0.13702509904771903</v>
      </c>
      <c r="AE77">
        <v>0.25506527265105433</v>
      </c>
      <c r="AF77">
        <v>3.5825063612317548E-2</v>
      </c>
      <c r="AG77">
        <v>1.8922937397524506</v>
      </c>
      <c r="AH77">
        <v>2.0263884947999999</v>
      </c>
      <c r="AI77">
        <v>3.3097847528527763E-2</v>
      </c>
      <c r="AJ77">
        <v>0</v>
      </c>
      <c r="AK77">
        <v>3.3390165870821473</v>
      </c>
      <c r="AL77">
        <v>0</v>
      </c>
      <c r="AM77">
        <v>7.8481625613950917E-2</v>
      </c>
      <c r="AN77">
        <v>3.3768344280022439E-3</v>
      </c>
      <c r="AO77">
        <v>0</v>
      </c>
      <c r="AP77">
        <v>0</v>
      </c>
      <c r="AQ77">
        <v>0.11184409625940213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7.2815199999999997E-2</v>
      </c>
      <c r="AZ77">
        <v>0.18218400000000001</v>
      </c>
      <c r="BA77">
        <v>0.11132520000000003</v>
      </c>
      <c r="BB77">
        <v>0.14417500000000003</v>
      </c>
      <c r="BC77">
        <v>77.260000000000005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84.751668046556517</v>
      </c>
      <c r="DN77">
        <v>2.874755375986497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0.10462104172878861</v>
      </c>
      <c r="L78">
        <v>0.45020647201610503</v>
      </c>
      <c r="M78">
        <v>0.13236554467439257</v>
      </c>
      <c r="N78">
        <v>0.14666791508106336</v>
      </c>
      <c r="O78">
        <v>0.1629665629877475</v>
      </c>
      <c r="P78">
        <v>0.26216078133030307</v>
      </c>
      <c r="Q78">
        <v>1.0767424224816217E-2</v>
      </c>
      <c r="R78">
        <v>6.5853008109677105E-2</v>
      </c>
      <c r="S78">
        <v>1.8251306680918646E-2</v>
      </c>
      <c r="T78">
        <v>2.8382299999999999E-2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0.23544474454548978</v>
      </c>
      <c r="AC78">
        <v>0.1510784477846637</v>
      </c>
      <c r="AD78">
        <v>0.18312378522060008</v>
      </c>
      <c r="AE78">
        <v>0.25506527265105433</v>
      </c>
      <c r="AF78">
        <v>3.5825063612317548E-2</v>
      </c>
      <c r="AG78">
        <v>1.8922937397524506</v>
      </c>
      <c r="AH78">
        <v>2.8180746917999997</v>
      </c>
      <c r="AI78">
        <v>5.2956557034233319E-2</v>
      </c>
      <c r="AJ78">
        <v>0</v>
      </c>
      <c r="AK78">
        <v>3.3390165870821473</v>
      </c>
      <c r="AL78">
        <v>0</v>
      </c>
      <c r="AM78">
        <v>7.8481625613950917E-2</v>
      </c>
      <c r="AN78">
        <v>3.3768344280022439E-3</v>
      </c>
      <c r="AO78">
        <v>0</v>
      </c>
      <c r="AP78">
        <v>0</v>
      </c>
      <c r="AQ78">
        <v>0.11184409625940213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7.2815199999999997E-2</v>
      </c>
      <c r="AZ78">
        <v>0.24291189999999999</v>
      </c>
      <c r="BA78">
        <v>0.15488720000000003</v>
      </c>
      <c r="BB78">
        <v>0.14417500000000003</v>
      </c>
      <c r="BC78">
        <v>75.84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84.286695263550243</v>
      </c>
      <c r="DN78">
        <v>2.8657875200058944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0.10462104172878861</v>
      </c>
      <c r="L79">
        <v>0.45020647201610503</v>
      </c>
      <c r="M79">
        <v>0.13236554467439257</v>
      </c>
      <c r="N79">
        <v>0.14666791508106336</v>
      </c>
      <c r="O79">
        <v>0.1629665629877475</v>
      </c>
      <c r="P79">
        <v>0.26216078133030307</v>
      </c>
      <c r="Q79">
        <v>1.0767424224816217E-2</v>
      </c>
      <c r="R79">
        <v>6.5853008109677105E-2</v>
      </c>
      <c r="S79">
        <v>1.8251306680918646E-2</v>
      </c>
      <c r="T79">
        <v>5.8000000000000005E-3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0.23544474454548978</v>
      </c>
      <c r="AC79">
        <v>0.1510784477846637</v>
      </c>
      <c r="AD79">
        <v>0.18312378522060008</v>
      </c>
      <c r="AE79">
        <v>0.25506527265105433</v>
      </c>
      <c r="AF79">
        <v>3.7135733514970688E-2</v>
      </c>
      <c r="AG79">
        <v>1.8922937397524506</v>
      </c>
      <c r="AH79">
        <v>3.0395827421999995</v>
      </c>
      <c r="AI79">
        <v>0.25506527266159079</v>
      </c>
      <c r="AJ79">
        <v>0</v>
      </c>
      <c r="AK79">
        <v>3.3390165870821473</v>
      </c>
      <c r="AL79">
        <v>0</v>
      </c>
      <c r="AM79">
        <v>7.8481625613950917E-2</v>
      </c>
      <c r="AN79">
        <v>3.3768344280022439E-3</v>
      </c>
      <c r="AO79">
        <v>0</v>
      </c>
      <c r="AP79">
        <v>0</v>
      </c>
      <c r="AQ79">
        <v>0.1677661411465764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7.4139200000000016E-2</v>
      </c>
      <c r="AZ79">
        <v>0.24291189999999999</v>
      </c>
      <c r="BA79">
        <v>0.16456760000000001</v>
      </c>
      <c r="BB79">
        <v>0.14417500000000003</v>
      </c>
      <c r="BC79">
        <v>79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87.800574671289525</v>
      </c>
      <c r="DN79">
        <v>2.9811796930838095</v>
      </c>
    </row>
    <row r="80" spans="1:118">
      <c r="A80" t="s">
        <v>122</v>
      </c>
      <c r="B80">
        <v>0</v>
      </c>
      <c r="C80">
        <v>0</v>
      </c>
      <c r="D80">
        <v>0.11890693802658288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0.1131589752935047</v>
      </c>
      <c r="L80">
        <v>0.45020647201610503</v>
      </c>
      <c r="M80">
        <v>0.13236554467439257</v>
      </c>
      <c r="N80">
        <v>0.14666791508106336</v>
      </c>
      <c r="O80">
        <v>0.1629665629877475</v>
      </c>
      <c r="P80">
        <v>0.26216078133030307</v>
      </c>
      <c r="Q80">
        <v>1.0767424224816217E-2</v>
      </c>
      <c r="R80">
        <v>6.5853008109677105E-2</v>
      </c>
      <c r="S80">
        <v>1.8251306680918646E-2</v>
      </c>
      <c r="T80">
        <v>6.0999999999999995E-3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0.23544474454548978</v>
      </c>
      <c r="AC80">
        <v>0.1510784477846637</v>
      </c>
      <c r="AD80">
        <v>0.18312378522060008</v>
      </c>
      <c r="AE80">
        <v>0.25506527265105433</v>
      </c>
      <c r="AF80">
        <v>3.7135733514970688E-2</v>
      </c>
      <c r="AG80">
        <v>1.8922937397524506</v>
      </c>
      <c r="AH80">
        <v>3.0395827421999995</v>
      </c>
      <c r="AI80">
        <v>0.34008702692015824</v>
      </c>
      <c r="AJ80">
        <v>0</v>
      </c>
      <c r="AK80">
        <v>3.3390165870821473</v>
      </c>
      <c r="AL80">
        <v>0</v>
      </c>
      <c r="AM80">
        <v>7.8481625613950917E-2</v>
      </c>
      <c r="AN80">
        <v>3.3768344280022439E-3</v>
      </c>
      <c r="AO80">
        <v>0</v>
      </c>
      <c r="AP80">
        <v>0</v>
      </c>
      <c r="AQ80">
        <v>0.1677661411465764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7.4139200000000016E-2</v>
      </c>
      <c r="AZ80">
        <v>0.24291189999999999</v>
      </c>
      <c r="BA80">
        <v>0.16456760000000001</v>
      </c>
      <c r="BB80">
        <v>0.14417500000000003</v>
      </c>
      <c r="BC80">
        <v>78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87.036362489988548</v>
      </c>
      <c r="DN80">
        <v>2.9581585002346422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0.13817512063812284</v>
      </c>
      <c r="L81">
        <v>0.4741560062338363</v>
      </c>
      <c r="M81">
        <v>0.13236554467439257</v>
      </c>
      <c r="N81">
        <v>0.14666791508106336</v>
      </c>
      <c r="O81">
        <v>0.1629665629877475</v>
      </c>
      <c r="P81">
        <v>0.26216078133030307</v>
      </c>
      <c r="Q81">
        <v>1.3856035414077169E-2</v>
      </c>
      <c r="R81">
        <v>6.5853008109677105E-2</v>
      </c>
      <c r="S81">
        <v>2.2785969830789614E-2</v>
      </c>
      <c r="T81">
        <v>6.0999999999999995E-3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0.23544474454548978</v>
      </c>
      <c r="AC81">
        <v>0.1510784477846637</v>
      </c>
      <c r="AD81">
        <v>0.18312378522060008</v>
      </c>
      <c r="AE81">
        <v>0.25506527265105433</v>
      </c>
      <c r="AF81">
        <v>3.7135733514970688E-2</v>
      </c>
      <c r="AG81">
        <v>1.8922937397524506</v>
      </c>
      <c r="AH81">
        <v>3.0395827421999995</v>
      </c>
      <c r="AI81">
        <v>0.34008702692015824</v>
      </c>
      <c r="AJ81">
        <v>0</v>
      </c>
      <c r="AK81">
        <v>3.3390165870821473</v>
      </c>
      <c r="AL81">
        <v>0</v>
      </c>
      <c r="AM81">
        <v>7.8481625613950917E-2</v>
      </c>
      <c r="AN81">
        <v>3.3768344280022439E-3</v>
      </c>
      <c r="AO81">
        <v>0</v>
      </c>
      <c r="AP81">
        <v>0</v>
      </c>
      <c r="AQ81">
        <v>0.1677661411465764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7.4139200000000016E-2</v>
      </c>
      <c r="AZ81">
        <v>0.24291189999999999</v>
      </c>
      <c r="BA81">
        <v>0.16456760000000001</v>
      </c>
      <c r="BB81">
        <v>0.14417500000000003</v>
      </c>
      <c r="BC81">
        <v>79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87.946089505232123</v>
      </c>
      <c r="DN81">
        <v>2.9861135008659652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0.13848690462707236</v>
      </c>
      <c r="L82">
        <v>0.4741560062338363</v>
      </c>
      <c r="M82">
        <v>0.13236554467439257</v>
      </c>
      <c r="N82">
        <v>0.14666791508106336</v>
      </c>
      <c r="O82">
        <v>0.1629665629877475</v>
      </c>
      <c r="P82">
        <v>0.26216078133030307</v>
      </c>
      <c r="Q82">
        <v>1.3856035414077169E-2</v>
      </c>
      <c r="R82">
        <v>6.5853008109677105E-2</v>
      </c>
      <c r="S82">
        <v>2.2785969830789614E-2</v>
      </c>
      <c r="T82">
        <v>6.0999999999999995E-3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0.23544474454548978</v>
      </c>
      <c r="AC82">
        <v>0.1510784477846637</v>
      </c>
      <c r="AD82">
        <v>0.18312378522060008</v>
      </c>
      <c r="AE82">
        <v>0.25506527265105433</v>
      </c>
      <c r="AF82">
        <v>3.7135733514970688E-2</v>
      </c>
      <c r="AG82">
        <v>1.8922937397524506</v>
      </c>
      <c r="AH82">
        <v>3.0395827421999995</v>
      </c>
      <c r="AI82">
        <v>0.34008702692015824</v>
      </c>
      <c r="AJ82">
        <v>0</v>
      </c>
      <c r="AK82">
        <v>3.3390165870821473</v>
      </c>
      <c r="AL82">
        <v>0</v>
      </c>
      <c r="AM82">
        <v>7.8481625613950917E-2</v>
      </c>
      <c r="AN82">
        <v>3.3768344280022439E-3</v>
      </c>
      <c r="AO82">
        <v>0</v>
      </c>
      <c r="AP82">
        <v>0</v>
      </c>
      <c r="AQ82">
        <v>0.1677661411465764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7.4139200000000016E-2</v>
      </c>
      <c r="AZ82">
        <v>0.24291189999999999</v>
      </c>
      <c r="BA82">
        <v>0.16456760000000001</v>
      </c>
      <c r="BB82">
        <v>0.14417500000000003</v>
      </c>
      <c r="BC82">
        <v>76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85.046391062697708</v>
      </c>
      <c r="DN82">
        <v>2.8861237273893323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0.14489750531996992</v>
      </c>
      <c r="L83">
        <v>0.4741560062338363</v>
      </c>
      <c r="M83">
        <v>0.13236554467439257</v>
      </c>
      <c r="N83">
        <v>0.14666791508106336</v>
      </c>
      <c r="O83">
        <v>0.1629665629877475</v>
      </c>
      <c r="P83">
        <v>0.26216078133030307</v>
      </c>
      <c r="Q83">
        <v>1.3856035414077169E-2</v>
      </c>
      <c r="R83">
        <v>6.5853008109677105E-2</v>
      </c>
      <c r="S83">
        <v>2.2785969830789614E-2</v>
      </c>
      <c r="T83">
        <v>6.0999999999999995E-3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0.23544474454548978</v>
      </c>
      <c r="AC83">
        <v>0.1510784477846637</v>
      </c>
      <c r="AD83">
        <v>0.18312378522060008</v>
      </c>
      <c r="AE83">
        <v>0.25506527265105433</v>
      </c>
      <c r="AF83">
        <v>3.7135733514970688E-2</v>
      </c>
      <c r="AG83">
        <v>1.8922937397524506</v>
      </c>
      <c r="AH83">
        <v>3.0395827421999995</v>
      </c>
      <c r="AI83">
        <v>0.34008702692015824</v>
      </c>
      <c r="AJ83">
        <v>0</v>
      </c>
      <c r="AK83">
        <v>3.3390165870821473</v>
      </c>
      <c r="AL83">
        <v>0</v>
      </c>
      <c r="AM83">
        <v>7.8481625613950917E-2</v>
      </c>
      <c r="AN83">
        <v>3.3768344280022439E-3</v>
      </c>
      <c r="AO83">
        <v>0</v>
      </c>
      <c r="AP83">
        <v>0</v>
      </c>
      <c r="AQ83">
        <v>0.1677661411465764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7.4139200000000016E-2</v>
      </c>
      <c r="AZ83">
        <v>0.24291189999999999</v>
      </c>
      <c r="BA83">
        <v>0.16456760000000001</v>
      </c>
      <c r="BB83">
        <v>0.14417500000000003</v>
      </c>
      <c r="BC83">
        <v>79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87.952591395645172</v>
      </c>
      <c r="DN83">
        <v>2.9863339951347574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0.14489750531996992</v>
      </c>
      <c r="L84">
        <v>0.4741560062338363</v>
      </c>
      <c r="M84">
        <v>0.13236554467439257</v>
      </c>
      <c r="N84">
        <v>0.14666791508106336</v>
      </c>
      <c r="O84">
        <v>0.1629665629877475</v>
      </c>
      <c r="P84">
        <v>0.26216078133030307</v>
      </c>
      <c r="Q84">
        <v>1.3856035414077169E-2</v>
      </c>
      <c r="R84">
        <v>6.5853008109677105E-2</v>
      </c>
      <c r="S84">
        <v>2.2785969830789614E-2</v>
      </c>
      <c r="T84">
        <v>6.0999999999999995E-3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0.23544474454548978</v>
      </c>
      <c r="AC84">
        <v>0.1510784477846637</v>
      </c>
      <c r="AD84">
        <v>0.18312378522060008</v>
      </c>
      <c r="AE84">
        <v>0.25506527265105433</v>
      </c>
      <c r="AF84">
        <v>3.7135733514970688E-2</v>
      </c>
      <c r="AG84">
        <v>1.8922937397524506</v>
      </c>
      <c r="AH84">
        <v>3.0395827421999995</v>
      </c>
      <c r="AI84">
        <v>0.25506527266159079</v>
      </c>
      <c r="AJ84">
        <v>0</v>
      </c>
      <c r="AK84">
        <v>3.3390165870821473</v>
      </c>
      <c r="AL84">
        <v>0</v>
      </c>
      <c r="AM84">
        <v>7.8481625613950917E-2</v>
      </c>
      <c r="AN84">
        <v>3.3768344280022439E-3</v>
      </c>
      <c r="AO84">
        <v>0</v>
      </c>
      <c r="AP84">
        <v>0</v>
      </c>
      <c r="AQ84">
        <v>0.1677661411465764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0.1489404</v>
      </c>
      <c r="AZ84">
        <v>0.24291189999999999</v>
      </c>
      <c r="BA84">
        <v>0.16456760000000001</v>
      </c>
      <c r="BB84">
        <v>0.14417500000000003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86.002706156749255</v>
      </c>
      <c r="DN84">
        <v>2.9259986797721158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0.14489750531996992</v>
      </c>
      <c r="L85">
        <v>0.4741560062338363</v>
      </c>
      <c r="M85">
        <v>0.13236554467439257</v>
      </c>
      <c r="N85">
        <v>0.14666791508106336</v>
      </c>
      <c r="O85">
        <v>0.1629665629877475</v>
      </c>
      <c r="P85">
        <v>0.26216078133030307</v>
      </c>
      <c r="Q85">
        <v>1.3856035414077169E-2</v>
      </c>
      <c r="R85">
        <v>6.5853008109677105E-2</v>
      </c>
      <c r="S85">
        <v>2.2785969830789614E-2</v>
      </c>
      <c r="T85">
        <v>6.0999999999999995E-3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0.23544474454548978</v>
      </c>
      <c r="AC85">
        <v>0.1510784477846637</v>
      </c>
      <c r="AD85">
        <v>0.18312378522060008</v>
      </c>
      <c r="AE85">
        <v>0.25506527265105433</v>
      </c>
      <c r="AF85">
        <v>3.7135733514970688E-2</v>
      </c>
      <c r="AG85">
        <v>1.8922937397524506</v>
      </c>
      <c r="AH85">
        <v>3.0395827421999995</v>
      </c>
      <c r="AI85">
        <v>8.5021754258567298E-2</v>
      </c>
      <c r="AJ85">
        <v>0</v>
      </c>
      <c r="AK85">
        <v>3.3390165870821473</v>
      </c>
      <c r="AL85">
        <v>0</v>
      </c>
      <c r="AM85">
        <v>7.8481625613950917E-2</v>
      </c>
      <c r="AN85">
        <v>3.3768344280022439E-3</v>
      </c>
      <c r="AO85">
        <v>0</v>
      </c>
      <c r="AP85">
        <v>0</v>
      </c>
      <c r="AQ85">
        <v>0.1677661411465764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0.1489404</v>
      </c>
      <c r="AZ85">
        <v>0.24291189999999999</v>
      </c>
      <c r="BA85">
        <v>0.16456760000000001</v>
      </c>
      <c r="BB85">
        <v>0.14417500000000003</v>
      </c>
      <c r="BC85">
        <v>78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86.808240064128555</v>
      </c>
      <c r="DN85">
        <v>2.9504212539897834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0.14489750531996992</v>
      </c>
      <c r="L86">
        <v>0.4741560062338363</v>
      </c>
      <c r="M86">
        <v>0.13236554467439257</v>
      </c>
      <c r="N86">
        <v>0.14666791508106336</v>
      </c>
      <c r="O86">
        <v>0.1629665629877475</v>
      </c>
      <c r="P86">
        <v>0.26216078133030307</v>
      </c>
      <c r="Q86">
        <v>1.3856035414077169E-2</v>
      </c>
      <c r="R86">
        <v>6.5853008109677105E-2</v>
      </c>
      <c r="S86">
        <v>2.2785969830789614E-2</v>
      </c>
      <c r="T86">
        <v>6.0999999999999995E-3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0.13702509904771903</v>
      </c>
      <c r="AE86">
        <v>0.25506527265105433</v>
      </c>
      <c r="AF86">
        <v>3.7135733514970688E-2</v>
      </c>
      <c r="AG86">
        <v>1.8922937397524506</v>
      </c>
      <c r="AH86">
        <v>3.0395827421999995</v>
      </c>
      <c r="AI86">
        <v>1.6548928707208369E-2</v>
      </c>
      <c r="AJ86">
        <v>0</v>
      </c>
      <c r="AK86">
        <v>3.3390165870821473</v>
      </c>
      <c r="AL86">
        <v>0</v>
      </c>
      <c r="AM86">
        <v>7.8481625613950917E-2</v>
      </c>
      <c r="AN86">
        <v>3.3768344280022439E-3</v>
      </c>
      <c r="AO86">
        <v>0</v>
      </c>
      <c r="AP86">
        <v>0</v>
      </c>
      <c r="AQ86">
        <v>0.1677661411465764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0.14563060000000003</v>
      </c>
      <c r="AZ86">
        <v>0.24291189999999999</v>
      </c>
      <c r="BA86">
        <v>0.16456760000000001</v>
      </c>
      <c r="BB86">
        <v>0.14417500000000003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85.724225204286839</v>
      </c>
      <c r="DN86">
        <v>2.9165548021072665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0.14489750531996992</v>
      </c>
      <c r="L87">
        <v>0.4741560062338363</v>
      </c>
      <c r="M87">
        <v>0.13236554467439257</v>
      </c>
      <c r="N87">
        <v>0.14666791508106336</v>
      </c>
      <c r="O87">
        <v>0.1629665629877475</v>
      </c>
      <c r="P87">
        <v>0.26216078133030307</v>
      </c>
      <c r="Q87">
        <v>1.3856035414077169E-2</v>
      </c>
      <c r="R87">
        <v>6.5853008109677105E-2</v>
      </c>
      <c r="S87">
        <v>2.2785969830789614E-2</v>
      </c>
      <c r="T87">
        <v>6.0999999999999995E-3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0.13702509904771903</v>
      </c>
      <c r="AE87">
        <v>0.25506527265105433</v>
      </c>
      <c r="AF87">
        <v>3.7135733514970688E-2</v>
      </c>
      <c r="AG87">
        <v>1.8922937397524506</v>
      </c>
      <c r="AH87">
        <v>3.0395827421999995</v>
      </c>
      <c r="AI87">
        <v>1.6548928707208369E-2</v>
      </c>
      <c r="AJ87">
        <v>0</v>
      </c>
      <c r="AK87">
        <v>3.3390165870821473</v>
      </c>
      <c r="AL87">
        <v>0</v>
      </c>
      <c r="AM87">
        <v>7.8481625613950917E-2</v>
      </c>
      <c r="AN87">
        <v>3.3768344280022439E-3</v>
      </c>
      <c r="AO87">
        <v>0</v>
      </c>
      <c r="AP87">
        <v>0</v>
      </c>
      <c r="AQ87">
        <v>0.1677661411465764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0.14563060000000003</v>
      </c>
      <c r="AZ87">
        <v>0.24291189999999999</v>
      </c>
      <c r="BA87">
        <v>0.16456760000000001</v>
      </c>
      <c r="BB87">
        <v>0.14417500000000003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85.724225204286839</v>
      </c>
      <c r="DN87">
        <v>2.9165548021072665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0.14489750531996992</v>
      </c>
      <c r="L88">
        <v>0.4741560062338363</v>
      </c>
      <c r="M88">
        <v>0.13236554467439257</v>
      </c>
      <c r="N88">
        <v>0.14666791508106336</v>
      </c>
      <c r="O88">
        <v>0.1629665629877475</v>
      </c>
      <c r="P88">
        <v>0.26216078133030307</v>
      </c>
      <c r="Q88">
        <v>1.3856035414077169E-2</v>
      </c>
      <c r="R88">
        <v>6.5853008109677105E-2</v>
      </c>
      <c r="S88">
        <v>2.2785969830789614E-2</v>
      </c>
      <c r="T88">
        <v>6.0999999999999995E-3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0.13702509904771903</v>
      </c>
      <c r="AE88">
        <v>0.25506527265105433</v>
      </c>
      <c r="AF88">
        <v>3.7135733514970688E-2</v>
      </c>
      <c r="AG88">
        <v>1.8922937397524506</v>
      </c>
      <c r="AH88">
        <v>3.0395827421999995</v>
      </c>
      <c r="AI88">
        <v>1.6548928707208369E-2</v>
      </c>
      <c r="AJ88">
        <v>0</v>
      </c>
      <c r="AK88">
        <v>3.3390165870821473</v>
      </c>
      <c r="AL88">
        <v>0</v>
      </c>
      <c r="AM88">
        <v>7.8481625613950917E-2</v>
      </c>
      <c r="AN88">
        <v>3.3768344280022439E-3</v>
      </c>
      <c r="AO88">
        <v>0</v>
      </c>
      <c r="AP88">
        <v>0</v>
      </c>
      <c r="AQ88">
        <v>0.1677661411465764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0.14563060000000003</v>
      </c>
      <c r="AZ88">
        <v>0.24291189999999999</v>
      </c>
      <c r="BA88">
        <v>0.16456760000000001</v>
      </c>
      <c r="BB88">
        <v>0.14417500000000003</v>
      </c>
      <c r="BC88">
        <v>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83.794225204286846</v>
      </c>
      <c r="DN88">
        <v>2.8465548021072591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0.14489750531996992</v>
      </c>
      <c r="L89">
        <v>0.4741560062338363</v>
      </c>
      <c r="M89">
        <v>0.13236554467439257</v>
      </c>
      <c r="N89">
        <v>0.14666791508106336</v>
      </c>
      <c r="O89">
        <v>0.1629665629877475</v>
      </c>
      <c r="P89">
        <v>0.26216078133030307</v>
      </c>
      <c r="Q89">
        <v>1.3856035414077169E-2</v>
      </c>
      <c r="R89">
        <v>6.5853008109677105E-2</v>
      </c>
      <c r="S89">
        <v>2.2785969830789614E-2</v>
      </c>
      <c r="T89">
        <v>6.0999999999999995E-3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0.13702509904771903</v>
      </c>
      <c r="AE89">
        <v>0.25506527265105433</v>
      </c>
      <c r="AF89">
        <v>3.7135733514970688E-2</v>
      </c>
      <c r="AG89">
        <v>1.8922937397524506</v>
      </c>
      <c r="AH89">
        <v>3.0395827421999995</v>
      </c>
      <c r="AI89">
        <v>1.6548928707208369E-2</v>
      </c>
      <c r="AJ89">
        <v>0</v>
      </c>
      <c r="AK89">
        <v>3.3390165870821473</v>
      </c>
      <c r="AL89">
        <v>0</v>
      </c>
      <c r="AM89">
        <v>7.8481625613950917E-2</v>
      </c>
      <c r="AN89">
        <v>3.3768344280022439E-3</v>
      </c>
      <c r="AO89">
        <v>0</v>
      </c>
      <c r="AP89">
        <v>0</v>
      </c>
      <c r="AQ89">
        <v>0.1677661411465764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0.14563060000000003</v>
      </c>
      <c r="AZ89">
        <v>0.24291189999999999</v>
      </c>
      <c r="BA89">
        <v>0.16456760000000001</v>
      </c>
      <c r="BB89">
        <v>0.14417500000000003</v>
      </c>
      <c r="BC89">
        <v>73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81.864225204286839</v>
      </c>
      <c r="DN89">
        <v>2.7765548021072659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0.14489750531996992</v>
      </c>
      <c r="L90">
        <v>0.4741560062338363</v>
      </c>
      <c r="M90">
        <v>0.13236554467439257</v>
      </c>
      <c r="N90">
        <v>0.14666791508106336</v>
      </c>
      <c r="O90">
        <v>0.1629665629877475</v>
      </c>
      <c r="P90">
        <v>0.26216078133030307</v>
      </c>
      <c r="Q90">
        <v>1.3856035414077169E-2</v>
      </c>
      <c r="R90">
        <v>6.5853008109677105E-2</v>
      </c>
      <c r="S90">
        <v>2.2785969830789614E-2</v>
      </c>
      <c r="T90">
        <v>6.0999999999999995E-3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0.23544474454548978</v>
      </c>
      <c r="AC90">
        <v>0.1510784477846637</v>
      </c>
      <c r="AD90">
        <v>0.18312378522060008</v>
      </c>
      <c r="AE90">
        <v>0.25506527265105433</v>
      </c>
      <c r="AF90">
        <v>3.7135733514970688E-2</v>
      </c>
      <c r="AG90">
        <v>1.8922937397524506</v>
      </c>
      <c r="AH90">
        <v>3.0395827421999995</v>
      </c>
      <c r="AI90">
        <v>1.6548928707208369E-2</v>
      </c>
      <c r="AJ90">
        <v>0</v>
      </c>
      <c r="AK90">
        <v>3.3390165870821473</v>
      </c>
      <c r="AL90">
        <v>0</v>
      </c>
      <c r="AM90">
        <v>7.8481625613950917E-2</v>
      </c>
      <c r="AN90">
        <v>3.3768344280022439E-3</v>
      </c>
      <c r="AO90">
        <v>0</v>
      </c>
      <c r="AP90">
        <v>0</v>
      </c>
      <c r="AQ90">
        <v>0.1677661411465764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0.1489404</v>
      </c>
      <c r="AZ90">
        <v>0.24291189999999999</v>
      </c>
      <c r="BA90">
        <v>0.16456760000000001</v>
      </c>
      <c r="BB90">
        <v>0.14417500000000003</v>
      </c>
      <c r="BC90">
        <v>71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79.972013149434147</v>
      </c>
      <c r="DN90">
        <v>2.7181753431328453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0.14489750531996992</v>
      </c>
      <c r="L91">
        <v>0.4741560062338363</v>
      </c>
      <c r="M91">
        <v>0.13236554467439257</v>
      </c>
      <c r="N91">
        <v>0.14666791508106336</v>
      </c>
      <c r="O91">
        <v>0.1629665629877475</v>
      </c>
      <c r="P91">
        <v>0.26216078133030307</v>
      </c>
      <c r="Q91">
        <v>1.3856035414077169E-2</v>
      </c>
      <c r="R91">
        <v>6.5853008109677105E-2</v>
      </c>
      <c r="S91">
        <v>2.2785969830789614E-2</v>
      </c>
      <c r="T91">
        <v>6.0999999999999995E-3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0.23544474454548978</v>
      </c>
      <c r="AC91">
        <v>0.1510784477846637</v>
      </c>
      <c r="AD91">
        <v>0.18312378522060008</v>
      </c>
      <c r="AE91">
        <v>0.25506527265105433</v>
      </c>
      <c r="AF91">
        <v>3.7135733514970688E-2</v>
      </c>
      <c r="AG91">
        <v>1.8922937397524506</v>
      </c>
      <c r="AH91">
        <v>3.0395827421999995</v>
      </c>
      <c r="AI91">
        <v>1.6548928707208369E-2</v>
      </c>
      <c r="AJ91">
        <v>0</v>
      </c>
      <c r="AK91">
        <v>3.3390165870821473</v>
      </c>
      <c r="AL91">
        <v>0</v>
      </c>
      <c r="AM91">
        <v>7.8481625613950917E-2</v>
      </c>
      <c r="AN91">
        <v>3.3768344280022439E-3</v>
      </c>
      <c r="AO91">
        <v>0</v>
      </c>
      <c r="AP91">
        <v>0</v>
      </c>
      <c r="AQ91">
        <v>0.1677661411465764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0.1489404</v>
      </c>
      <c r="AZ91">
        <v>0.24291189999999999</v>
      </c>
      <c r="BA91">
        <v>0.16456760000000001</v>
      </c>
      <c r="BB91">
        <v>0.14417500000000003</v>
      </c>
      <c r="BC91">
        <v>70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79.002013149434148</v>
      </c>
      <c r="DN91">
        <v>2.6881753431328441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0.14489750531996992</v>
      </c>
      <c r="L92">
        <v>0.4741560062338363</v>
      </c>
      <c r="M92">
        <v>0.13236554467439257</v>
      </c>
      <c r="N92">
        <v>0.14666791508106336</v>
      </c>
      <c r="O92">
        <v>0.1629665629877475</v>
      </c>
      <c r="P92">
        <v>0.26216078133030307</v>
      </c>
      <c r="Q92">
        <v>1.3856035414077169E-2</v>
      </c>
      <c r="R92">
        <v>6.5853008109677105E-2</v>
      </c>
      <c r="S92">
        <v>2.2785969830789614E-2</v>
      </c>
      <c r="T92">
        <v>6.0999999999999995E-3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0.23544474454548978</v>
      </c>
      <c r="AC92">
        <v>0.1510784477846637</v>
      </c>
      <c r="AD92">
        <v>0.18312378522060008</v>
      </c>
      <c r="AE92">
        <v>0.25506527265105433</v>
      </c>
      <c r="AF92">
        <v>3.7135733514970688E-2</v>
      </c>
      <c r="AG92">
        <v>1.8922937397524506</v>
      </c>
      <c r="AH92">
        <v>3.0395827421999995</v>
      </c>
      <c r="AI92">
        <v>1.6548928707208369E-2</v>
      </c>
      <c r="AJ92">
        <v>0</v>
      </c>
      <c r="AK92">
        <v>3.3390165870821473</v>
      </c>
      <c r="AL92">
        <v>0</v>
      </c>
      <c r="AM92">
        <v>7.8481625613950917E-2</v>
      </c>
      <c r="AN92">
        <v>3.3768344280022439E-3</v>
      </c>
      <c r="AO92">
        <v>0</v>
      </c>
      <c r="AP92">
        <v>0</v>
      </c>
      <c r="AQ92">
        <v>0.1677661411465764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0.1489404</v>
      </c>
      <c r="AZ92">
        <v>0.24291189999999999</v>
      </c>
      <c r="BA92">
        <v>0.16456760000000001</v>
      </c>
      <c r="BB92">
        <v>0.14417500000000003</v>
      </c>
      <c r="BC92">
        <v>70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79.002013149434148</v>
      </c>
      <c r="DN92">
        <v>2.6881753431328441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0.14489750531996992</v>
      </c>
      <c r="L93">
        <v>0.4741560062338363</v>
      </c>
      <c r="M93">
        <v>0.13236554467439257</v>
      </c>
      <c r="N93">
        <v>0.14666791508106336</v>
      </c>
      <c r="O93">
        <v>0.1629665629877475</v>
      </c>
      <c r="P93">
        <v>0.26216078133030307</v>
      </c>
      <c r="Q93">
        <v>1.3856035414077169E-2</v>
      </c>
      <c r="R93">
        <v>6.5853008109677105E-2</v>
      </c>
      <c r="S93">
        <v>2.2785969830789614E-2</v>
      </c>
      <c r="T93">
        <v>6.0999999999999995E-3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0.23544474454548978</v>
      </c>
      <c r="AC93">
        <v>0.1510784477846637</v>
      </c>
      <c r="AD93">
        <v>0.18312378522060008</v>
      </c>
      <c r="AE93">
        <v>0.25506527265105433</v>
      </c>
      <c r="AF93">
        <v>3.7135733514970688E-2</v>
      </c>
      <c r="AG93">
        <v>1.8922937397524506</v>
      </c>
      <c r="AH93">
        <v>3.0395827421999995</v>
      </c>
      <c r="AI93">
        <v>1.6548928707208369E-2</v>
      </c>
      <c r="AJ93">
        <v>0</v>
      </c>
      <c r="AK93">
        <v>3.3390165870821473</v>
      </c>
      <c r="AL93">
        <v>0</v>
      </c>
      <c r="AM93">
        <v>7.8481625613950917E-2</v>
      </c>
      <c r="AN93">
        <v>3.3768344280022439E-3</v>
      </c>
      <c r="AO93">
        <v>0</v>
      </c>
      <c r="AP93">
        <v>0</v>
      </c>
      <c r="AQ93">
        <v>0.1677661411465764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0.1489404</v>
      </c>
      <c r="AZ93">
        <v>0.24291189999999999</v>
      </c>
      <c r="BA93">
        <v>0.16456760000000001</v>
      </c>
      <c r="BB93">
        <v>0.14417500000000003</v>
      </c>
      <c r="BC93">
        <v>69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78.04201314943414</v>
      </c>
      <c r="DN93">
        <v>2.6481753431328521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0.14489750531996992</v>
      </c>
      <c r="L94">
        <v>0.4741560062338363</v>
      </c>
      <c r="M94">
        <v>0.13236554467439257</v>
      </c>
      <c r="N94">
        <v>0.14666791508106336</v>
      </c>
      <c r="O94">
        <v>0.1629665629877475</v>
      </c>
      <c r="P94">
        <v>0.26216078133030307</v>
      </c>
      <c r="Q94">
        <v>1.3856035414077169E-2</v>
      </c>
      <c r="R94">
        <v>6.5853008109677105E-2</v>
      </c>
      <c r="S94">
        <v>2.2785969830789614E-2</v>
      </c>
      <c r="T94">
        <v>6.0999999999999995E-3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0.23544474454548978</v>
      </c>
      <c r="AC94">
        <v>0.1510784477846637</v>
      </c>
      <c r="AD94">
        <v>0.18312378522060008</v>
      </c>
      <c r="AE94">
        <v>0.25506527265105433</v>
      </c>
      <c r="AF94">
        <v>3.7135733514970688E-2</v>
      </c>
      <c r="AG94">
        <v>1.8922937397524506</v>
      </c>
      <c r="AH94">
        <v>3.0395827421999995</v>
      </c>
      <c r="AI94">
        <v>1.6548928707208369E-2</v>
      </c>
      <c r="AJ94">
        <v>0</v>
      </c>
      <c r="AK94">
        <v>3.3390165870821473</v>
      </c>
      <c r="AL94">
        <v>0</v>
      </c>
      <c r="AM94">
        <v>7.8481625613950917E-2</v>
      </c>
      <c r="AN94">
        <v>3.3768344280022439E-3</v>
      </c>
      <c r="AO94">
        <v>0</v>
      </c>
      <c r="AP94">
        <v>0</v>
      </c>
      <c r="AQ94">
        <v>0.1677661411465764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0.1489404</v>
      </c>
      <c r="AZ94">
        <v>0.24291189999999999</v>
      </c>
      <c r="BA94">
        <v>0.16456760000000001</v>
      </c>
      <c r="BB94">
        <v>0.14417500000000003</v>
      </c>
      <c r="BC94">
        <v>69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78.04201314943414</v>
      </c>
      <c r="DN94">
        <v>2.6481753431328521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0.14489750531996992</v>
      </c>
      <c r="L95">
        <v>0.4741560062338363</v>
      </c>
      <c r="M95">
        <v>0.13236554467439257</v>
      </c>
      <c r="N95">
        <v>0.14666791508106336</v>
      </c>
      <c r="O95">
        <v>0.1629665629877475</v>
      </c>
      <c r="P95">
        <v>0.26216078133030307</v>
      </c>
      <c r="Q95">
        <v>1.3856035414077169E-2</v>
      </c>
      <c r="R95">
        <v>6.5853008109677105E-2</v>
      </c>
      <c r="S95">
        <v>2.2785969830789614E-2</v>
      </c>
      <c r="T95">
        <v>6.0999999999999995E-3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0.18312378522060008</v>
      </c>
      <c r="AE95">
        <v>0.25506527265105433</v>
      </c>
      <c r="AF95">
        <v>3.5825063612317548E-2</v>
      </c>
      <c r="AG95">
        <v>1.8922937397524506</v>
      </c>
      <c r="AH95">
        <v>3.0395827421999995</v>
      </c>
      <c r="AI95">
        <v>1.6548928707208369E-2</v>
      </c>
      <c r="AJ95">
        <v>0</v>
      </c>
      <c r="AK95">
        <v>3.3390165870821473</v>
      </c>
      <c r="AL95">
        <v>0</v>
      </c>
      <c r="AM95">
        <v>7.8481625613950917E-2</v>
      </c>
      <c r="AN95">
        <v>3.3768344280022439E-3</v>
      </c>
      <c r="AO95">
        <v>0</v>
      </c>
      <c r="AP95">
        <v>0</v>
      </c>
      <c r="AQ95">
        <v>0.1677661411465764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0.14563060000000003</v>
      </c>
      <c r="AZ95">
        <v>0.24291189999999999</v>
      </c>
      <c r="BA95">
        <v>0.16456760000000001</v>
      </c>
      <c r="BB95">
        <v>0.14417500000000003</v>
      </c>
      <c r="BC95">
        <v>68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77.067544169008727</v>
      </c>
      <c r="DN95">
        <v>2.6180238536556195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0.14489750531996992</v>
      </c>
      <c r="L96">
        <v>0.4741560062338363</v>
      </c>
      <c r="M96">
        <v>0.13236554467439257</v>
      </c>
      <c r="N96">
        <v>0.14666791508106336</v>
      </c>
      <c r="O96">
        <v>0.1629665629877475</v>
      </c>
      <c r="P96">
        <v>0.26216078133030307</v>
      </c>
      <c r="Q96">
        <v>1.3856035414077169E-2</v>
      </c>
      <c r="R96">
        <v>6.5853008109677105E-2</v>
      </c>
      <c r="S96">
        <v>2.2785969830789614E-2</v>
      </c>
      <c r="T96">
        <v>6.0999999999999995E-3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0.18312378522060008</v>
      </c>
      <c r="AE96">
        <v>0.25506527265105433</v>
      </c>
      <c r="AF96">
        <v>3.5825063612317548E-2</v>
      </c>
      <c r="AG96">
        <v>1.8922937397524506</v>
      </c>
      <c r="AH96">
        <v>3.0395827421999995</v>
      </c>
      <c r="AI96">
        <v>1.6548928707208369E-2</v>
      </c>
      <c r="AJ96">
        <v>0</v>
      </c>
      <c r="AK96">
        <v>3.3390165870821473</v>
      </c>
      <c r="AL96">
        <v>0</v>
      </c>
      <c r="AM96">
        <v>7.8481625613950917E-2</v>
      </c>
      <c r="AN96">
        <v>3.3768344280022439E-3</v>
      </c>
      <c r="AO96">
        <v>0</v>
      </c>
      <c r="AP96">
        <v>0</v>
      </c>
      <c r="AQ96">
        <v>0.1677661411465764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0.14563060000000003</v>
      </c>
      <c r="AZ96">
        <v>0.24291189999999999</v>
      </c>
      <c r="BA96">
        <v>0.16456760000000001</v>
      </c>
      <c r="BB96">
        <v>0.14417500000000003</v>
      </c>
      <c r="BC96">
        <v>65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74.167544169008721</v>
      </c>
      <c r="DN96">
        <v>2.5180238536556181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0.14489750531996992</v>
      </c>
      <c r="L97">
        <v>0.4741560062338363</v>
      </c>
      <c r="M97">
        <v>0.13236554467439257</v>
      </c>
      <c r="N97">
        <v>0.14666791508106336</v>
      </c>
      <c r="O97">
        <v>0.1629665629877475</v>
      </c>
      <c r="P97">
        <v>0.26216078133030307</v>
      </c>
      <c r="Q97">
        <v>1.3856035414077169E-2</v>
      </c>
      <c r="R97">
        <v>6.5853008109677105E-2</v>
      </c>
      <c r="S97">
        <v>2.2785969830789614E-2</v>
      </c>
      <c r="T97">
        <v>6.0999999999999995E-3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0.13702509904771903</v>
      </c>
      <c r="AE97">
        <v>0.25506527265105433</v>
      </c>
      <c r="AF97">
        <v>3.5825063612317548E-2</v>
      </c>
      <c r="AG97">
        <v>1.8922937397524506</v>
      </c>
      <c r="AH97">
        <v>3.0395827421999995</v>
      </c>
      <c r="AI97">
        <v>1.6548928707208369E-2</v>
      </c>
      <c r="AJ97">
        <v>0</v>
      </c>
      <c r="AK97">
        <v>3.3390165870821473</v>
      </c>
      <c r="AL97">
        <v>0</v>
      </c>
      <c r="AM97">
        <v>7.8481625613950917E-2</v>
      </c>
      <c r="AN97">
        <v>3.3768344280022439E-3</v>
      </c>
      <c r="AO97">
        <v>0</v>
      </c>
      <c r="AP97">
        <v>0</v>
      </c>
      <c r="AQ97">
        <v>0.1677661411465764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0.14563060000000003</v>
      </c>
      <c r="AZ97">
        <v>0.24291189999999999</v>
      </c>
      <c r="BA97">
        <v>0.16456760000000001</v>
      </c>
      <c r="BB97">
        <v>0.14417500000000003</v>
      </c>
      <c r="BC97">
        <v>65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74.122957523861416</v>
      </c>
      <c r="DN97">
        <v>2.5165118126300365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0.14489750531996992</v>
      </c>
      <c r="L98">
        <v>0.4741560062338363</v>
      </c>
      <c r="M98">
        <v>0.13236554467439257</v>
      </c>
      <c r="N98">
        <v>0.14666791508106336</v>
      </c>
      <c r="O98">
        <v>0.1629665629877475</v>
      </c>
      <c r="P98">
        <v>0.26216078133030307</v>
      </c>
      <c r="Q98">
        <v>1.3856035414077169E-2</v>
      </c>
      <c r="R98">
        <v>6.5853008109677105E-2</v>
      </c>
      <c r="S98">
        <v>2.2785969830789614E-2</v>
      </c>
      <c r="T98">
        <v>6.0999999999999995E-3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9.1350067622448669E-2</v>
      </c>
      <c r="AE98">
        <v>0.25506527265105433</v>
      </c>
      <c r="AF98">
        <v>3.5825063612317548E-2</v>
      </c>
      <c r="AG98">
        <v>1.8922937397524506</v>
      </c>
      <c r="AH98">
        <v>3.0395827421999995</v>
      </c>
      <c r="AI98">
        <v>1.6548928707208369E-2</v>
      </c>
      <c r="AJ98">
        <v>0</v>
      </c>
      <c r="AK98">
        <v>3.3390165870821473</v>
      </c>
      <c r="AL98">
        <v>0</v>
      </c>
      <c r="AM98">
        <v>7.8481625613950917E-2</v>
      </c>
      <c r="AN98">
        <v>3.3768344280022439E-3</v>
      </c>
      <c r="AO98">
        <v>0</v>
      </c>
      <c r="AP98">
        <v>0</v>
      </c>
      <c r="AQ98">
        <v>0.1677661411465764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0.14563060000000003</v>
      </c>
      <c r="AZ98">
        <v>0.24291189999999999</v>
      </c>
      <c r="BA98">
        <v>0.16456760000000001</v>
      </c>
      <c r="BB98">
        <v>0.14417500000000003</v>
      </c>
      <c r="BC98">
        <v>67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76.008780632894272</v>
      </c>
      <c r="DN98">
        <v>2.5850136721719172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2.9726734506645721E-5</v>
      </c>
      <c r="E99">
        <f t="shared" si="2"/>
        <v>0</v>
      </c>
      <c r="F99">
        <f t="shared" si="2"/>
        <v>0</v>
      </c>
      <c r="G99">
        <f t="shared" si="2"/>
        <v>3.8219506347196954E-4</v>
      </c>
      <c r="H99">
        <f t="shared" si="2"/>
        <v>0</v>
      </c>
      <c r="I99">
        <f t="shared" si="2"/>
        <v>0</v>
      </c>
      <c r="J99">
        <f t="shared" si="2"/>
        <v>5.0564176523803034E-5</v>
      </c>
      <c r="K99">
        <f t="shared" si="2"/>
        <v>2.6728369466059794E-3</v>
      </c>
      <c r="L99">
        <f t="shared" si="2"/>
        <v>9.4428448067355696E-3</v>
      </c>
      <c r="M99">
        <f t="shared" si="2"/>
        <v>3.177290260332978E-3</v>
      </c>
      <c r="N99">
        <f t="shared" si="2"/>
        <v>3.5200299619455272E-3</v>
      </c>
      <c r="O99">
        <f t="shared" si="2"/>
        <v>3.9111975117059475E-3</v>
      </c>
      <c r="P99">
        <f t="shared" si="2"/>
        <v>6.2742389681451167E-3</v>
      </c>
      <c r="Q99">
        <f t="shared" si="2"/>
        <v>3.0473976889114427E-4</v>
      </c>
      <c r="R99">
        <f t="shared" si="2"/>
        <v>1.2616350406351824E-3</v>
      </c>
      <c r="S99">
        <f t="shared" si="2"/>
        <v>4.8850524389770832E-4</v>
      </c>
      <c r="T99">
        <f t="shared" si="2"/>
        <v>8.5706349999999979E-5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5.6255724721117825E-3</v>
      </c>
      <c r="AC99">
        <f t="shared" si="2"/>
        <v>3.546755694353006E-3</v>
      </c>
      <c r="AD99">
        <f t="shared" si="2"/>
        <v>2.2338732048405264E-3</v>
      </c>
      <c r="AE99">
        <f t="shared" si="2"/>
        <v>6.1215665436253125E-3</v>
      </c>
      <c r="AF99">
        <f t="shared" si="2"/>
        <v>7.7329706066552961E-4</v>
      </c>
      <c r="AG99">
        <f t="shared" si="2"/>
        <v>4.5415049754058863E-2</v>
      </c>
      <c r="AH99">
        <f t="shared" si="2"/>
        <v>4.2619790442149988E-2</v>
      </c>
      <c r="AI99">
        <f t="shared" si="2"/>
        <v>1.1602650255321686E-3</v>
      </c>
      <c r="AJ99">
        <f t="shared" si="2"/>
        <v>0</v>
      </c>
      <c r="AK99">
        <f t="shared" si="2"/>
        <v>8.0136398089971445E-2</v>
      </c>
      <c r="AL99">
        <f t="shared" si="2"/>
        <v>0</v>
      </c>
      <c r="AM99">
        <f t="shared" si="2"/>
        <v>1.8835590147348216E-3</v>
      </c>
      <c r="AN99">
        <f t="shared" si="2"/>
        <v>8.1044026272053792E-5</v>
      </c>
      <c r="AO99">
        <f t="shared" si="2"/>
        <v>0</v>
      </c>
      <c r="AP99">
        <f t="shared" si="2"/>
        <v>0</v>
      </c>
      <c r="AQ99">
        <f t="shared" si="2"/>
        <v>1.6833410085383309E-3</v>
      </c>
      <c r="AR99">
        <f t="shared" si="2"/>
        <v>0</v>
      </c>
      <c r="AS99">
        <f t="shared" si="2"/>
        <v>3.8347169337837185E-3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2.5741852000000006E-3</v>
      </c>
      <c r="AZ99">
        <f t="shared" si="2"/>
        <v>2.6070094749999989E-3</v>
      </c>
      <c r="BA99">
        <f t="shared" si="2"/>
        <v>2.3301647000000007E-3</v>
      </c>
      <c r="BB99">
        <f t="shared" si="2"/>
        <v>3.4602000000000049E-3</v>
      </c>
      <c r="BC99">
        <f t="shared" si="2"/>
        <v>2.577939999999999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2.723170915904062</v>
      </c>
      <c r="DN99">
        <f t="shared" si="3"/>
        <v>9.2457383574973198E-2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11.161004</v>
      </c>
      <c r="DN3">
        <v>0.37849600000000017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11.161004</v>
      </c>
      <c r="DN4">
        <v>0.37849600000000017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11.161004</v>
      </c>
      <c r="DN5">
        <v>0.37849600000000017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11.161004</v>
      </c>
      <c r="DN6">
        <v>0.37849600000000017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11.453792999999999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11.078109</v>
      </c>
      <c r="DN7">
        <v>0.37568399999999968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11.140209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10.77481</v>
      </c>
      <c r="DN8">
        <v>0.36539900000000003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11.161004</v>
      </c>
      <c r="DN9">
        <v>0.37849600000000017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11.161004</v>
      </c>
      <c r="DN10">
        <v>0.37849600000000017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10.77445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10.421048000000001</v>
      </c>
      <c r="DN11">
        <v>0.35340199999999911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11.161004</v>
      </c>
      <c r="DN12">
        <v>0.37849600000000017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11.161004</v>
      </c>
      <c r="DN13">
        <v>0.37849600000000017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11.161004</v>
      </c>
      <c r="DN14">
        <v>0.37849600000000017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11.161004</v>
      </c>
      <c r="DN15">
        <v>0.37849600000000017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11.161004</v>
      </c>
      <c r="DN16">
        <v>0.37849600000000017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11.161004</v>
      </c>
      <c r="DN17">
        <v>0.37849600000000017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11.161004</v>
      </c>
      <c r="DN18">
        <v>0.37849600000000017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11.161004</v>
      </c>
      <c r="DN19">
        <v>0.37849600000000017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11.161004</v>
      </c>
      <c r="DN20">
        <v>0.37849600000000017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11.161004</v>
      </c>
      <c r="DN21">
        <v>0.37849600000000017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11.161004</v>
      </c>
      <c r="DN22">
        <v>0.37849600000000017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12.777277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12.358181999999999</v>
      </c>
      <c r="DN23">
        <v>0.41909500000000044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12.755433999999999</v>
      </c>
      <c r="DN24">
        <v>0.43256600000000134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11.161004</v>
      </c>
      <c r="DN25">
        <v>0.37849600000000017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11.161004</v>
      </c>
      <c r="DN26">
        <v>0.37849600000000017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11.161004</v>
      </c>
      <c r="DN27">
        <v>0.37849600000000017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11.161004</v>
      </c>
      <c r="DN28">
        <v>0.37849600000000017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11.161004</v>
      </c>
      <c r="DN29">
        <v>0.37849600000000017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11.161004</v>
      </c>
      <c r="DN30">
        <v>0.37849600000000017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11.161004</v>
      </c>
      <c r="DN31">
        <v>0.37849600000000017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11.161004</v>
      </c>
      <c r="DN32">
        <v>0.37849600000000017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11.161004</v>
      </c>
      <c r="DN33">
        <v>0.37849600000000017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11.161004</v>
      </c>
      <c r="DN34">
        <v>0.37849600000000017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11.161004</v>
      </c>
      <c r="DN35">
        <v>0.37849600000000017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11.161004</v>
      </c>
      <c r="DN36">
        <v>0.37849600000000017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11.161004</v>
      </c>
      <c r="DN37">
        <v>0.37849600000000017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11.161004</v>
      </c>
      <c r="DN38">
        <v>0.37849600000000017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11.161004</v>
      </c>
      <c r="DN39">
        <v>0.37849600000000017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11.161004</v>
      </c>
      <c r="DN40">
        <v>0.37849600000000017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11.161004</v>
      </c>
      <c r="DN41">
        <v>0.37849600000000017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11.161004</v>
      </c>
      <c r="DN42">
        <v>0.37849600000000017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11.161004</v>
      </c>
      <c r="DN43">
        <v>0.37849600000000017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11.161004</v>
      </c>
      <c r="DN44">
        <v>0.37849600000000017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11.161004</v>
      </c>
      <c r="DN45">
        <v>0.37849600000000017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11.161004</v>
      </c>
      <c r="DN46">
        <v>0.37849600000000017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11.161004</v>
      </c>
      <c r="DN47">
        <v>0.37849600000000017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11.161004</v>
      </c>
      <c r="DN48">
        <v>0.37849600000000017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11.161004</v>
      </c>
      <c r="DN49">
        <v>0.37849600000000017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11.161004</v>
      </c>
      <c r="DN50">
        <v>0.37849600000000017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11.161004</v>
      </c>
      <c r="DN51">
        <v>0.37849600000000017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11.161004</v>
      </c>
      <c r="DN52">
        <v>0.37849600000000017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11.161004</v>
      </c>
      <c r="DN53">
        <v>0.37849600000000017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11.161004</v>
      </c>
      <c r="DN54">
        <v>0.37849600000000017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11.161004</v>
      </c>
      <c r="DN55">
        <v>0.37849600000000017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11.161004</v>
      </c>
      <c r="DN56">
        <v>0.37849600000000017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11.161004</v>
      </c>
      <c r="DN57">
        <v>0.37849600000000017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11.161004</v>
      </c>
      <c r="DN58">
        <v>0.37849600000000017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11.161004</v>
      </c>
      <c r="DN59">
        <v>0.37849600000000017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11.161004</v>
      </c>
      <c r="DN60">
        <v>0.37849600000000017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11.161004</v>
      </c>
      <c r="DN61">
        <v>0.37849600000000017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11.161004</v>
      </c>
      <c r="DN62">
        <v>0.37849600000000017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11.161004</v>
      </c>
      <c r="DN63">
        <v>0.37849600000000017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11.161004</v>
      </c>
      <c r="DN64">
        <v>0.37849600000000017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11.161004</v>
      </c>
      <c r="DN65">
        <v>0.37849600000000017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11.161004</v>
      </c>
      <c r="DN66">
        <v>0.37849600000000017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11.161004</v>
      </c>
      <c r="DN67">
        <v>0.37849600000000017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11.161004</v>
      </c>
      <c r="DN68">
        <v>0.37849600000000017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11.161004</v>
      </c>
      <c r="DN69">
        <v>0.37849600000000017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11.161004</v>
      </c>
      <c r="DN70">
        <v>0.37849600000000017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11.161004</v>
      </c>
      <c r="DN71">
        <v>0.37849600000000017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11.161004</v>
      </c>
      <c r="DN72">
        <v>0.37849600000000017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11.161004</v>
      </c>
      <c r="DN73">
        <v>0.37849600000000017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11.161004</v>
      </c>
      <c r="DN74">
        <v>0.37849600000000017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11.161004</v>
      </c>
      <c r="DN75">
        <v>0.37849600000000017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11.161004</v>
      </c>
      <c r="DN76">
        <v>0.37849600000000017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11.161004</v>
      </c>
      <c r="DN77">
        <v>0.37849600000000017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11.161004</v>
      </c>
      <c r="DN78">
        <v>0.37849600000000017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11.161004</v>
      </c>
      <c r="DN79">
        <v>0.37849600000000017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11.161004</v>
      </c>
      <c r="DN80">
        <v>0.37849600000000017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11.161004</v>
      </c>
      <c r="DN81">
        <v>0.37849600000000017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11.161004</v>
      </c>
      <c r="DN82">
        <v>0.37849600000000017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11.161004</v>
      </c>
      <c r="DN83">
        <v>0.37849600000000017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11.161004</v>
      </c>
      <c r="DN84">
        <v>0.37849600000000017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11.161004</v>
      </c>
      <c r="DN85">
        <v>0.37849600000000017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11.161004</v>
      </c>
      <c r="DN86">
        <v>0.37849600000000017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11.161004</v>
      </c>
      <c r="DN87">
        <v>0.37849600000000017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11.161004</v>
      </c>
      <c r="DN88">
        <v>0.37849600000000017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11.161004</v>
      </c>
      <c r="DN89">
        <v>0.37849600000000017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11.161004</v>
      </c>
      <c r="DN90">
        <v>0.37849600000000017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11.161004</v>
      </c>
      <c r="DN91">
        <v>0.37849600000000017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11.161004</v>
      </c>
      <c r="DN92">
        <v>0.37849600000000017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11.161004</v>
      </c>
      <c r="DN93">
        <v>0.37849600000000017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11.161004</v>
      </c>
      <c r="DN94">
        <v>0.37849600000000017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11.161004</v>
      </c>
      <c r="DN95">
        <v>0.37849600000000017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11.161004</v>
      </c>
      <c r="DN96">
        <v>0.37849600000000017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11.161004</v>
      </c>
      <c r="DN97">
        <v>0.37849600000000017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11.161004</v>
      </c>
      <c r="DN98">
        <v>0.37849600000000017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0.27735705724999982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0.26825973675000053</v>
      </c>
      <c r="DN99">
        <f t="shared" si="3"/>
        <v>9.0973204999999814E-3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45087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15.04</v>
      </c>
      <c r="H3" s="177">
        <v>0</v>
      </c>
      <c r="I3" s="177">
        <v>0</v>
      </c>
      <c r="J3" s="177">
        <v>8.9</v>
      </c>
      <c r="K3" s="177">
        <v>496.82</v>
      </c>
      <c r="L3" s="177">
        <v>13.24</v>
      </c>
      <c r="M3" s="177">
        <v>62.83</v>
      </c>
      <c r="N3" s="177">
        <v>51.46</v>
      </c>
      <c r="O3" s="177">
        <v>72.3</v>
      </c>
      <c r="P3" s="177">
        <v>28.07</v>
      </c>
      <c r="Q3" s="177">
        <v>8.91</v>
      </c>
      <c r="R3" s="177">
        <v>18.579999999999998</v>
      </c>
      <c r="S3" s="177">
        <v>11.5</v>
      </c>
      <c r="T3" s="177">
        <v>0</v>
      </c>
      <c r="U3" s="177">
        <v>50.06</v>
      </c>
      <c r="V3" s="177">
        <v>7.71</v>
      </c>
      <c r="W3" s="177">
        <v>17.5</v>
      </c>
      <c r="X3" s="177">
        <v>62.66</v>
      </c>
      <c r="Y3" s="177">
        <v>0</v>
      </c>
      <c r="Z3">
        <v>0</v>
      </c>
      <c r="AA3" s="177">
        <v>13.51</v>
      </c>
      <c r="AB3" s="177">
        <v>0</v>
      </c>
      <c r="AC3" s="177">
        <v>0</v>
      </c>
      <c r="AD3" s="177">
        <v>0</v>
      </c>
      <c r="AE3" s="177">
        <v>43</v>
      </c>
      <c r="AF3" s="177">
        <v>0</v>
      </c>
      <c r="AG3" s="177">
        <v>0</v>
      </c>
      <c r="AH3" s="177">
        <v>0</v>
      </c>
      <c r="AI3" s="177">
        <v>110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118.22</v>
      </c>
      <c r="AQ3" s="177">
        <v>38.32</v>
      </c>
      <c r="AR3" s="177">
        <v>0</v>
      </c>
      <c r="AS3" s="177">
        <v>3.35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0.63</v>
      </c>
      <c r="AZ3" s="177">
        <v>1.05</v>
      </c>
      <c r="BA3" s="177">
        <v>1.22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15.04</v>
      </c>
      <c r="H4" s="177">
        <v>0</v>
      </c>
      <c r="I4" s="177">
        <v>0</v>
      </c>
      <c r="J4" s="177">
        <v>5.0599999999999996</v>
      </c>
      <c r="K4" s="177">
        <v>496.82</v>
      </c>
      <c r="L4" s="177">
        <v>13.24</v>
      </c>
      <c r="M4" s="177">
        <v>62.83</v>
      </c>
      <c r="N4" s="177">
        <v>51.46</v>
      </c>
      <c r="O4" s="177">
        <v>72.3</v>
      </c>
      <c r="P4" s="177">
        <v>28.07</v>
      </c>
      <c r="Q4" s="177">
        <v>8.91</v>
      </c>
      <c r="R4" s="177">
        <v>18.579999999999998</v>
      </c>
      <c r="S4" s="177">
        <v>11.5</v>
      </c>
      <c r="T4" s="177">
        <v>0</v>
      </c>
      <c r="U4" s="177">
        <v>50.06</v>
      </c>
      <c r="V4" s="177">
        <v>7.71</v>
      </c>
      <c r="W4" s="177">
        <v>18.559999999999999</v>
      </c>
      <c r="X4" s="177">
        <v>62.66</v>
      </c>
      <c r="Y4" s="177">
        <v>0</v>
      </c>
      <c r="Z4">
        <v>0</v>
      </c>
      <c r="AA4" s="177">
        <v>13.51</v>
      </c>
      <c r="AB4" s="177">
        <v>0</v>
      </c>
      <c r="AC4" s="177">
        <v>0</v>
      </c>
      <c r="AD4" s="177">
        <v>0</v>
      </c>
      <c r="AE4" s="177">
        <v>43</v>
      </c>
      <c r="AF4" s="177">
        <v>0</v>
      </c>
      <c r="AG4" s="177">
        <v>0</v>
      </c>
      <c r="AH4" s="177">
        <v>0</v>
      </c>
      <c r="AI4" s="177">
        <v>110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118.22</v>
      </c>
      <c r="AQ4" s="177">
        <v>38.32</v>
      </c>
      <c r="AR4" s="177">
        <v>0</v>
      </c>
      <c r="AS4" s="177">
        <v>3.35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0.63</v>
      </c>
      <c r="AZ4" s="177">
        <v>0.96</v>
      </c>
      <c r="BA4" s="177">
        <v>1.22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15.04</v>
      </c>
      <c r="H5" s="177">
        <v>0</v>
      </c>
      <c r="I5" s="177">
        <v>0</v>
      </c>
      <c r="J5" s="177">
        <v>1.53</v>
      </c>
      <c r="K5" s="177">
        <v>496.82</v>
      </c>
      <c r="L5" s="177">
        <v>13.24</v>
      </c>
      <c r="M5" s="177">
        <v>62.83</v>
      </c>
      <c r="N5" s="177">
        <v>51.46</v>
      </c>
      <c r="O5" s="177">
        <v>72.3</v>
      </c>
      <c r="P5" s="177">
        <v>28.07</v>
      </c>
      <c r="Q5" s="177">
        <v>8.91</v>
      </c>
      <c r="R5" s="177">
        <v>18.579999999999998</v>
      </c>
      <c r="S5" s="177">
        <v>11.5</v>
      </c>
      <c r="T5" s="177">
        <v>0</v>
      </c>
      <c r="U5" s="177">
        <v>50.06</v>
      </c>
      <c r="V5" s="177">
        <v>7.71</v>
      </c>
      <c r="W5" s="177">
        <v>18.559999999999999</v>
      </c>
      <c r="X5" s="177">
        <v>62.66</v>
      </c>
      <c r="Y5" s="177">
        <v>0</v>
      </c>
      <c r="Z5">
        <v>0</v>
      </c>
      <c r="AA5" s="177">
        <v>13.51</v>
      </c>
      <c r="AB5" s="177">
        <v>0</v>
      </c>
      <c r="AC5" s="177">
        <v>0</v>
      </c>
      <c r="AD5" s="177">
        <v>0</v>
      </c>
      <c r="AE5" s="177">
        <v>43</v>
      </c>
      <c r="AF5" s="177">
        <v>0</v>
      </c>
      <c r="AG5" s="177">
        <v>0</v>
      </c>
      <c r="AH5" s="177">
        <v>0</v>
      </c>
      <c r="AI5" s="177">
        <v>110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118.22</v>
      </c>
      <c r="AQ5" s="177">
        <v>38.32</v>
      </c>
      <c r="AR5" s="177">
        <v>0</v>
      </c>
      <c r="AS5" s="177">
        <v>3.35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0.63</v>
      </c>
      <c r="AZ5" s="177">
        <v>0.96</v>
      </c>
      <c r="BA5" s="177">
        <v>0.97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15.04</v>
      </c>
      <c r="H6" s="177">
        <v>0</v>
      </c>
      <c r="I6" s="177">
        <v>0</v>
      </c>
      <c r="J6" s="177">
        <v>0</v>
      </c>
      <c r="K6" s="177">
        <v>496.82</v>
      </c>
      <c r="L6" s="177">
        <v>13.24</v>
      </c>
      <c r="M6" s="177">
        <v>62.83</v>
      </c>
      <c r="N6" s="177">
        <v>51.46</v>
      </c>
      <c r="O6" s="177">
        <v>72.3</v>
      </c>
      <c r="P6" s="177">
        <v>28.07</v>
      </c>
      <c r="Q6" s="177">
        <v>8.91</v>
      </c>
      <c r="R6" s="177">
        <v>18.579999999999998</v>
      </c>
      <c r="S6" s="177">
        <v>11.5</v>
      </c>
      <c r="T6" s="177">
        <v>0</v>
      </c>
      <c r="U6" s="177">
        <v>50.06</v>
      </c>
      <c r="V6" s="177">
        <v>7.71</v>
      </c>
      <c r="W6" s="177">
        <v>18.559999999999999</v>
      </c>
      <c r="X6" s="177">
        <v>62.66</v>
      </c>
      <c r="Y6" s="177">
        <v>0</v>
      </c>
      <c r="Z6">
        <v>0</v>
      </c>
      <c r="AA6" s="177">
        <v>13.51</v>
      </c>
      <c r="AB6" s="177">
        <v>0</v>
      </c>
      <c r="AC6" s="177">
        <v>0</v>
      </c>
      <c r="AD6" s="177">
        <v>0</v>
      </c>
      <c r="AE6" s="177">
        <v>43</v>
      </c>
      <c r="AF6" s="177">
        <v>0</v>
      </c>
      <c r="AG6" s="177">
        <v>0</v>
      </c>
      <c r="AH6" s="177">
        <v>0</v>
      </c>
      <c r="AI6" s="177">
        <v>110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118.22</v>
      </c>
      <c r="AQ6" s="177">
        <v>38.32</v>
      </c>
      <c r="AR6" s="177">
        <v>0</v>
      </c>
      <c r="AS6" s="177">
        <v>3.35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0.63</v>
      </c>
      <c r="AZ6" s="177">
        <v>0.53</v>
      </c>
      <c r="BA6" s="177">
        <v>0.97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15.04</v>
      </c>
      <c r="H7" s="177">
        <v>0</v>
      </c>
      <c r="I7" s="177">
        <v>0</v>
      </c>
      <c r="J7" s="177">
        <v>0</v>
      </c>
      <c r="K7" s="177">
        <v>496.82</v>
      </c>
      <c r="L7" s="177">
        <v>13.24</v>
      </c>
      <c r="M7" s="177">
        <v>62.83</v>
      </c>
      <c r="N7" s="177">
        <v>51.46</v>
      </c>
      <c r="O7" s="177">
        <v>72.3</v>
      </c>
      <c r="P7" s="177">
        <v>28.07</v>
      </c>
      <c r="Q7" s="177">
        <v>8.91</v>
      </c>
      <c r="R7" s="177">
        <v>18.579999999999998</v>
      </c>
      <c r="S7" s="177">
        <v>11.5</v>
      </c>
      <c r="T7" s="177">
        <v>0</v>
      </c>
      <c r="U7" s="177">
        <v>50.06</v>
      </c>
      <c r="V7" s="177">
        <v>7.71</v>
      </c>
      <c r="W7" s="177">
        <v>18.559999999999999</v>
      </c>
      <c r="X7" s="177">
        <v>62.66</v>
      </c>
      <c r="Y7" s="177">
        <v>0</v>
      </c>
      <c r="Z7">
        <v>0</v>
      </c>
      <c r="AA7" s="177">
        <v>13.51</v>
      </c>
      <c r="AB7" s="177">
        <v>0</v>
      </c>
      <c r="AC7" s="177">
        <v>0</v>
      </c>
      <c r="AD7" s="177">
        <v>0</v>
      </c>
      <c r="AE7" s="177">
        <v>43</v>
      </c>
      <c r="AF7" s="177">
        <v>0</v>
      </c>
      <c r="AG7" s="177">
        <v>0</v>
      </c>
      <c r="AH7" s="177">
        <v>0</v>
      </c>
      <c r="AI7" s="177">
        <v>110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118.22</v>
      </c>
      <c r="AQ7" s="177">
        <v>38.32</v>
      </c>
      <c r="AR7" s="177">
        <v>0</v>
      </c>
      <c r="AS7" s="177">
        <v>3.35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0.63</v>
      </c>
      <c r="AZ7" s="177">
        <v>0</v>
      </c>
      <c r="BA7" s="177">
        <v>0.78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15.04</v>
      </c>
      <c r="H8" s="177">
        <v>0</v>
      </c>
      <c r="I8" s="177">
        <v>0</v>
      </c>
      <c r="J8" s="177">
        <v>0</v>
      </c>
      <c r="K8" s="177">
        <v>496.82</v>
      </c>
      <c r="L8" s="177">
        <v>13.24</v>
      </c>
      <c r="M8" s="177">
        <v>62.83</v>
      </c>
      <c r="N8" s="177">
        <v>51.46</v>
      </c>
      <c r="O8" s="177">
        <v>72.3</v>
      </c>
      <c r="P8" s="177">
        <v>28.07</v>
      </c>
      <c r="Q8" s="177">
        <v>8.91</v>
      </c>
      <c r="R8" s="177">
        <v>18.579999999999998</v>
      </c>
      <c r="S8" s="177">
        <v>11.5</v>
      </c>
      <c r="T8" s="177">
        <v>0</v>
      </c>
      <c r="U8" s="177">
        <v>50.06</v>
      </c>
      <c r="V8" s="177">
        <v>7.71</v>
      </c>
      <c r="W8" s="177">
        <v>18.559999999999999</v>
      </c>
      <c r="X8" s="177">
        <v>62.66</v>
      </c>
      <c r="Y8" s="177">
        <v>0</v>
      </c>
      <c r="Z8">
        <v>0</v>
      </c>
      <c r="AA8" s="177">
        <v>13.51</v>
      </c>
      <c r="AB8" s="177">
        <v>0</v>
      </c>
      <c r="AC8" s="177">
        <v>0</v>
      </c>
      <c r="AD8" s="177">
        <v>0</v>
      </c>
      <c r="AE8" s="177">
        <v>43</v>
      </c>
      <c r="AF8" s="177">
        <v>0</v>
      </c>
      <c r="AG8" s="177">
        <v>0</v>
      </c>
      <c r="AH8" s="177">
        <v>0</v>
      </c>
      <c r="AI8" s="177">
        <v>110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118.22</v>
      </c>
      <c r="AQ8" s="177">
        <v>38.32</v>
      </c>
      <c r="AR8" s="177">
        <v>0</v>
      </c>
      <c r="AS8" s="177">
        <v>3.35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0.63</v>
      </c>
      <c r="AZ8" s="177">
        <v>0</v>
      </c>
      <c r="BA8" s="177">
        <v>0.78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15.04</v>
      </c>
      <c r="H9" s="177">
        <v>0</v>
      </c>
      <c r="I9" s="177">
        <v>0</v>
      </c>
      <c r="J9" s="177">
        <v>0</v>
      </c>
      <c r="K9" s="177">
        <v>496.82</v>
      </c>
      <c r="L9" s="177">
        <v>13.24</v>
      </c>
      <c r="M9" s="177">
        <v>62.83</v>
      </c>
      <c r="N9" s="177">
        <v>51.46</v>
      </c>
      <c r="O9" s="177">
        <v>72.3</v>
      </c>
      <c r="P9" s="177">
        <v>28.07</v>
      </c>
      <c r="Q9" s="177">
        <v>8.91</v>
      </c>
      <c r="R9" s="177">
        <v>18.579999999999998</v>
      </c>
      <c r="S9" s="177">
        <v>11.5</v>
      </c>
      <c r="T9" s="177">
        <v>0</v>
      </c>
      <c r="U9" s="177">
        <v>50.06</v>
      </c>
      <c r="V9" s="177">
        <v>7.71</v>
      </c>
      <c r="W9" s="177">
        <v>18.559999999999999</v>
      </c>
      <c r="X9" s="177">
        <v>62.66</v>
      </c>
      <c r="Y9" s="177">
        <v>0</v>
      </c>
      <c r="Z9">
        <v>0</v>
      </c>
      <c r="AA9" s="177">
        <v>13.51</v>
      </c>
      <c r="AB9" s="177">
        <v>0</v>
      </c>
      <c r="AC9" s="177">
        <v>0</v>
      </c>
      <c r="AD9" s="177">
        <v>0</v>
      </c>
      <c r="AE9" s="177">
        <v>43</v>
      </c>
      <c r="AF9" s="177">
        <v>0</v>
      </c>
      <c r="AG9" s="177">
        <v>0</v>
      </c>
      <c r="AH9" s="177">
        <v>0</v>
      </c>
      <c r="AI9" s="177">
        <v>110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118.22</v>
      </c>
      <c r="AQ9" s="177">
        <v>38.32</v>
      </c>
      <c r="AR9" s="177">
        <v>0</v>
      </c>
      <c r="AS9" s="177">
        <v>3.35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0.63</v>
      </c>
      <c r="AZ9" s="177">
        <v>0</v>
      </c>
      <c r="BA9" s="177">
        <v>0.78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15.04</v>
      </c>
      <c r="H10" s="177">
        <v>0</v>
      </c>
      <c r="I10" s="177">
        <v>0</v>
      </c>
      <c r="J10" s="177">
        <v>0</v>
      </c>
      <c r="K10" s="177">
        <v>496.82</v>
      </c>
      <c r="L10" s="177">
        <v>13.24</v>
      </c>
      <c r="M10" s="177">
        <v>62.83</v>
      </c>
      <c r="N10" s="177">
        <v>51.46</v>
      </c>
      <c r="O10" s="177">
        <v>72.3</v>
      </c>
      <c r="P10" s="177">
        <v>28.07</v>
      </c>
      <c r="Q10" s="177">
        <v>8.91</v>
      </c>
      <c r="R10" s="177">
        <v>18.579999999999998</v>
      </c>
      <c r="S10" s="177">
        <v>11.5</v>
      </c>
      <c r="T10" s="177">
        <v>0</v>
      </c>
      <c r="U10" s="177">
        <v>50.06</v>
      </c>
      <c r="V10" s="177">
        <v>7.71</v>
      </c>
      <c r="W10" s="177">
        <v>18.559999999999999</v>
      </c>
      <c r="X10" s="177">
        <v>62.66</v>
      </c>
      <c r="Y10" s="177">
        <v>0</v>
      </c>
      <c r="Z10">
        <v>0</v>
      </c>
      <c r="AA10" s="177">
        <v>13.51</v>
      </c>
      <c r="AB10" s="177">
        <v>0</v>
      </c>
      <c r="AC10" s="177">
        <v>0</v>
      </c>
      <c r="AD10" s="177">
        <v>0</v>
      </c>
      <c r="AE10" s="177">
        <v>43</v>
      </c>
      <c r="AF10" s="177">
        <v>0</v>
      </c>
      <c r="AG10" s="177">
        <v>0</v>
      </c>
      <c r="AH10" s="177">
        <v>0</v>
      </c>
      <c r="AI10" s="177">
        <v>110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118.22</v>
      </c>
      <c r="AQ10" s="177">
        <v>38.32</v>
      </c>
      <c r="AR10" s="177">
        <v>0</v>
      </c>
      <c r="AS10" s="177">
        <v>3.35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0.63</v>
      </c>
      <c r="AZ10" s="177">
        <v>0</v>
      </c>
      <c r="BA10" s="177">
        <v>0.78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0.02</v>
      </c>
      <c r="H11" s="177">
        <v>0</v>
      </c>
      <c r="I11" s="177">
        <v>0</v>
      </c>
      <c r="J11" s="177">
        <v>0</v>
      </c>
      <c r="K11" s="177">
        <v>458.46</v>
      </c>
      <c r="L11" s="177">
        <v>13.24</v>
      </c>
      <c r="M11" s="177">
        <v>62.83</v>
      </c>
      <c r="N11" s="177">
        <v>51.46</v>
      </c>
      <c r="O11" s="177">
        <v>72.3</v>
      </c>
      <c r="P11" s="177">
        <v>28.07</v>
      </c>
      <c r="Q11" s="177">
        <v>8.91</v>
      </c>
      <c r="R11" s="177">
        <v>18.579999999999998</v>
      </c>
      <c r="S11" s="177">
        <v>11.5</v>
      </c>
      <c r="T11" s="177">
        <v>0</v>
      </c>
      <c r="U11" s="177">
        <v>50.06</v>
      </c>
      <c r="V11" s="177">
        <v>7.71</v>
      </c>
      <c r="W11" s="177">
        <v>18.559999999999999</v>
      </c>
      <c r="X11" s="177">
        <v>62.66</v>
      </c>
      <c r="Y11" s="177">
        <v>0</v>
      </c>
      <c r="Z11">
        <v>0</v>
      </c>
      <c r="AA11" s="177">
        <v>13.51</v>
      </c>
      <c r="AB11" s="177">
        <v>0</v>
      </c>
      <c r="AC11" s="177">
        <v>0</v>
      </c>
      <c r="AD11" s="177">
        <v>0</v>
      </c>
      <c r="AE11" s="177">
        <v>31.83</v>
      </c>
      <c r="AF11" s="177">
        <v>0</v>
      </c>
      <c r="AG11" s="177">
        <v>0</v>
      </c>
      <c r="AH11" s="177">
        <v>0</v>
      </c>
      <c r="AI11" s="177">
        <v>76.7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118.22</v>
      </c>
      <c r="AQ11" s="177">
        <v>38.32</v>
      </c>
      <c r="AR11" s="177">
        <v>0</v>
      </c>
      <c r="AS11" s="177">
        <v>3.35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0.63</v>
      </c>
      <c r="AZ11" s="177">
        <v>0</v>
      </c>
      <c r="BA11" s="177">
        <v>0.97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413</v>
      </c>
      <c r="L12" s="177">
        <v>13.24</v>
      </c>
      <c r="M12" s="177">
        <v>62.83</v>
      </c>
      <c r="N12" s="177">
        <v>51.46</v>
      </c>
      <c r="O12" s="177">
        <v>72.3</v>
      </c>
      <c r="P12" s="177">
        <v>28.07</v>
      </c>
      <c r="Q12" s="177">
        <v>8.91</v>
      </c>
      <c r="R12" s="177">
        <v>18.579999999999998</v>
      </c>
      <c r="S12" s="177">
        <v>11.5</v>
      </c>
      <c r="T12" s="177">
        <v>0</v>
      </c>
      <c r="U12" s="177">
        <v>50.06</v>
      </c>
      <c r="V12" s="177">
        <v>7.71</v>
      </c>
      <c r="W12" s="177">
        <v>18.559999999999999</v>
      </c>
      <c r="X12" s="177">
        <v>62.66</v>
      </c>
      <c r="Y12" s="177">
        <v>0</v>
      </c>
      <c r="Z12">
        <v>0</v>
      </c>
      <c r="AA12" s="177">
        <v>13.48</v>
      </c>
      <c r="AB12" s="177">
        <v>0</v>
      </c>
      <c r="AC12" s="177">
        <v>0</v>
      </c>
      <c r="AD12" s="177">
        <v>0</v>
      </c>
      <c r="AE12" s="177">
        <v>31.83</v>
      </c>
      <c r="AF12" s="177">
        <v>0</v>
      </c>
      <c r="AG12" s="177">
        <v>0</v>
      </c>
      <c r="AH12" s="177">
        <v>0</v>
      </c>
      <c r="AI12" s="177">
        <v>76.7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118.22</v>
      </c>
      <c r="AQ12" s="177">
        <v>38.32</v>
      </c>
      <c r="AR12" s="177">
        <v>0</v>
      </c>
      <c r="AS12" s="177">
        <v>3.35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0.63</v>
      </c>
      <c r="AZ12" s="177">
        <v>0</v>
      </c>
      <c r="BA12" s="177">
        <v>0.97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383.98</v>
      </c>
      <c r="L13" s="177">
        <v>13.24</v>
      </c>
      <c r="M13" s="177">
        <v>62.83</v>
      </c>
      <c r="N13" s="177">
        <v>51.46</v>
      </c>
      <c r="O13" s="177">
        <v>72.3</v>
      </c>
      <c r="P13" s="177">
        <v>28.07</v>
      </c>
      <c r="Q13" s="177">
        <v>8.91</v>
      </c>
      <c r="R13" s="177">
        <v>18.579999999999998</v>
      </c>
      <c r="S13" s="177">
        <v>11.5</v>
      </c>
      <c r="T13" s="177">
        <v>0</v>
      </c>
      <c r="U13" s="177">
        <v>50.06</v>
      </c>
      <c r="V13" s="177">
        <v>7.71</v>
      </c>
      <c r="W13" s="177">
        <v>18.559999999999999</v>
      </c>
      <c r="X13" s="177">
        <v>62.66</v>
      </c>
      <c r="Y13" s="177">
        <v>0</v>
      </c>
      <c r="Z13">
        <v>0</v>
      </c>
      <c r="AA13" s="177">
        <v>13.48</v>
      </c>
      <c r="AB13" s="177">
        <v>0</v>
      </c>
      <c r="AC13" s="177">
        <v>0</v>
      </c>
      <c r="AD13" s="177">
        <v>0</v>
      </c>
      <c r="AE13" s="177">
        <v>43</v>
      </c>
      <c r="AF13" s="177">
        <v>0</v>
      </c>
      <c r="AG13" s="177">
        <v>0</v>
      </c>
      <c r="AH13" s="177">
        <v>0</v>
      </c>
      <c r="AI13" s="177">
        <v>76.7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118.22</v>
      </c>
      <c r="AQ13" s="177">
        <v>38.32</v>
      </c>
      <c r="AR13" s="177">
        <v>0</v>
      </c>
      <c r="AS13" s="177">
        <v>3.35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0.63</v>
      </c>
      <c r="AZ13" s="177">
        <v>0</v>
      </c>
      <c r="BA13" s="177">
        <v>0.97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354.96</v>
      </c>
      <c r="L14" s="177">
        <v>13.24</v>
      </c>
      <c r="M14" s="177">
        <v>62.83</v>
      </c>
      <c r="N14" s="177">
        <v>51.46</v>
      </c>
      <c r="O14" s="177">
        <v>72.3</v>
      </c>
      <c r="P14" s="177">
        <v>28.07</v>
      </c>
      <c r="Q14" s="177">
        <v>8.91</v>
      </c>
      <c r="R14" s="177">
        <v>18.579999999999998</v>
      </c>
      <c r="S14" s="177">
        <v>11.5</v>
      </c>
      <c r="T14" s="177">
        <v>0</v>
      </c>
      <c r="U14" s="177">
        <v>50.06</v>
      </c>
      <c r="V14" s="177">
        <v>7.71</v>
      </c>
      <c r="W14" s="177">
        <v>18.559999999999999</v>
      </c>
      <c r="X14" s="177">
        <v>62.66</v>
      </c>
      <c r="Y14" s="177">
        <v>0</v>
      </c>
      <c r="Z14">
        <v>0</v>
      </c>
      <c r="AA14" s="177">
        <v>13.48</v>
      </c>
      <c r="AB14" s="177">
        <v>0</v>
      </c>
      <c r="AC14" s="177">
        <v>0</v>
      </c>
      <c r="AD14" s="177">
        <v>0</v>
      </c>
      <c r="AE14" s="177">
        <v>43</v>
      </c>
      <c r="AF14" s="177">
        <v>0</v>
      </c>
      <c r="AG14" s="177">
        <v>0</v>
      </c>
      <c r="AH14" s="177">
        <v>0</v>
      </c>
      <c r="AI14" s="177">
        <v>76.7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118.22</v>
      </c>
      <c r="AQ14" s="177">
        <v>38.32</v>
      </c>
      <c r="AR14" s="177">
        <v>0</v>
      </c>
      <c r="AS14" s="177">
        <v>3.35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0.63</v>
      </c>
      <c r="AZ14" s="177">
        <v>0</v>
      </c>
      <c r="BA14" s="177">
        <v>0.97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357.87</v>
      </c>
      <c r="L15" s="177">
        <v>13.24</v>
      </c>
      <c r="M15" s="177">
        <v>62.83</v>
      </c>
      <c r="N15" s="177">
        <v>51.46</v>
      </c>
      <c r="O15" s="177">
        <v>72.3</v>
      </c>
      <c r="P15" s="177">
        <v>28.07</v>
      </c>
      <c r="Q15" s="177">
        <v>8.91</v>
      </c>
      <c r="R15" s="177">
        <v>18.579999999999998</v>
      </c>
      <c r="S15" s="177">
        <v>11.5</v>
      </c>
      <c r="T15" s="177">
        <v>0</v>
      </c>
      <c r="U15" s="177">
        <v>50.06</v>
      </c>
      <c r="V15" s="177">
        <v>7.71</v>
      </c>
      <c r="W15" s="177">
        <v>18.559999999999999</v>
      </c>
      <c r="X15" s="177">
        <v>62.66</v>
      </c>
      <c r="Y15" s="177">
        <v>0</v>
      </c>
      <c r="Z15">
        <v>0</v>
      </c>
      <c r="AA15" s="177">
        <v>13.48</v>
      </c>
      <c r="AB15" s="177">
        <v>0</v>
      </c>
      <c r="AC15" s="177">
        <v>0</v>
      </c>
      <c r="AD15" s="177">
        <v>0</v>
      </c>
      <c r="AE15" s="177">
        <v>43.57</v>
      </c>
      <c r="AF15" s="177">
        <v>0</v>
      </c>
      <c r="AG15" s="177">
        <v>0</v>
      </c>
      <c r="AH15" s="177">
        <v>0</v>
      </c>
      <c r="AI15" s="177">
        <v>83.77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118.22</v>
      </c>
      <c r="AQ15" s="177">
        <v>38.32</v>
      </c>
      <c r="AR15" s="177">
        <v>0</v>
      </c>
      <c r="AS15" s="177">
        <v>3.35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0.63</v>
      </c>
      <c r="AZ15" s="177">
        <v>0</v>
      </c>
      <c r="BA15" s="177">
        <v>0.97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332.72</v>
      </c>
      <c r="L16" s="177">
        <v>13.24</v>
      </c>
      <c r="M16" s="177">
        <v>62.83</v>
      </c>
      <c r="N16" s="177">
        <v>51.46</v>
      </c>
      <c r="O16" s="177">
        <v>72.3</v>
      </c>
      <c r="P16" s="177">
        <v>28.07</v>
      </c>
      <c r="Q16" s="177">
        <v>8.91</v>
      </c>
      <c r="R16" s="177">
        <v>18.579999999999998</v>
      </c>
      <c r="S16" s="177">
        <v>11.5</v>
      </c>
      <c r="T16" s="177">
        <v>0</v>
      </c>
      <c r="U16" s="177">
        <v>50.06</v>
      </c>
      <c r="V16" s="177">
        <v>7.71</v>
      </c>
      <c r="W16" s="177">
        <v>18.559999999999999</v>
      </c>
      <c r="X16" s="177">
        <v>62.66</v>
      </c>
      <c r="Y16" s="177">
        <v>0</v>
      </c>
      <c r="Z16">
        <v>0</v>
      </c>
      <c r="AA16" s="177">
        <v>13.48</v>
      </c>
      <c r="AB16" s="177">
        <v>0</v>
      </c>
      <c r="AC16" s="177">
        <v>0</v>
      </c>
      <c r="AD16" s="177">
        <v>0</v>
      </c>
      <c r="AE16" s="177">
        <v>43.57</v>
      </c>
      <c r="AF16" s="177">
        <v>0</v>
      </c>
      <c r="AG16" s="177">
        <v>0</v>
      </c>
      <c r="AH16" s="177">
        <v>0</v>
      </c>
      <c r="AI16" s="177">
        <v>83.77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118.22</v>
      </c>
      <c r="AQ16" s="177">
        <v>38.32</v>
      </c>
      <c r="AR16" s="177">
        <v>0</v>
      </c>
      <c r="AS16" s="177">
        <v>3.35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0.63</v>
      </c>
      <c r="AZ16" s="177">
        <v>0</v>
      </c>
      <c r="BA16" s="177">
        <v>0.97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264.88</v>
      </c>
      <c r="L17" s="177">
        <v>2.94</v>
      </c>
      <c r="M17" s="177">
        <v>62.83</v>
      </c>
      <c r="N17" s="177">
        <v>51.46</v>
      </c>
      <c r="O17" s="177">
        <v>72.3</v>
      </c>
      <c r="P17" s="177">
        <v>28.07</v>
      </c>
      <c r="Q17" s="177">
        <v>8.91</v>
      </c>
      <c r="R17" s="177">
        <v>18.579999999999998</v>
      </c>
      <c r="S17" s="177">
        <v>11.5</v>
      </c>
      <c r="T17" s="177">
        <v>0</v>
      </c>
      <c r="U17" s="177">
        <v>50.06</v>
      </c>
      <c r="V17" s="177">
        <v>7.71</v>
      </c>
      <c r="W17" s="177">
        <v>18.559999999999999</v>
      </c>
      <c r="X17" s="177">
        <v>62.66</v>
      </c>
      <c r="Y17" s="177">
        <v>0</v>
      </c>
      <c r="Z17">
        <v>0</v>
      </c>
      <c r="AA17" s="177">
        <v>13.48</v>
      </c>
      <c r="AB17" s="177">
        <v>0</v>
      </c>
      <c r="AC17" s="177">
        <v>0</v>
      </c>
      <c r="AD17" s="177">
        <v>0</v>
      </c>
      <c r="AE17" s="177">
        <v>43.57</v>
      </c>
      <c r="AF17" s="177">
        <v>0</v>
      </c>
      <c r="AG17" s="177">
        <v>0</v>
      </c>
      <c r="AH17" s="177">
        <v>0</v>
      </c>
      <c r="AI17" s="177">
        <v>83.77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118.22</v>
      </c>
      <c r="AQ17" s="177">
        <v>38.32</v>
      </c>
      <c r="AR17" s="177">
        <v>0</v>
      </c>
      <c r="AS17" s="177">
        <v>3.35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0.63</v>
      </c>
      <c r="AZ17" s="177">
        <v>0</v>
      </c>
      <c r="BA17" s="177">
        <v>0.97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261.14999999999998</v>
      </c>
      <c r="L18" s="177">
        <v>2.9</v>
      </c>
      <c r="M18" s="177">
        <v>62.83</v>
      </c>
      <c r="N18" s="177">
        <v>51.46</v>
      </c>
      <c r="O18" s="177">
        <v>72.3</v>
      </c>
      <c r="P18" s="177">
        <v>28.07</v>
      </c>
      <c r="Q18" s="177">
        <v>8.91</v>
      </c>
      <c r="R18" s="177">
        <v>18.579999999999998</v>
      </c>
      <c r="S18" s="177">
        <v>5.32</v>
      </c>
      <c r="T18" s="177">
        <v>0</v>
      </c>
      <c r="U18" s="177">
        <v>50.06</v>
      </c>
      <c r="V18" s="177">
        <v>7.71</v>
      </c>
      <c r="W18" s="177">
        <v>18.559999999999999</v>
      </c>
      <c r="X18" s="177">
        <v>62.66</v>
      </c>
      <c r="Y18" s="177">
        <v>0</v>
      </c>
      <c r="Z18">
        <v>0</v>
      </c>
      <c r="AA18" s="177">
        <v>13.48</v>
      </c>
      <c r="AB18" s="177">
        <v>0</v>
      </c>
      <c r="AC18" s="177">
        <v>0</v>
      </c>
      <c r="AD18" s="177">
        <v>0</v>
      </c>
      <c r="AE18" s="177">
        <v>43.57</v>
      </c>
      <c r="AF18" s="177">
        <v>0</v>
      </c>
      <c r="AG18" s="177">
        <v>0</v>
      </c>
      <c r="AH18" s="177">
        <v>0</v>
      </c>
      <c r="AI18" s="177">
        <v>83.77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118.22</v>
      </c>
      <c r="AQ18" s="177">
        <v>38.32</v>
      </c>
      <c r="AR18" s="177">
        <v>0</v>
      </c>
      <c r="AS18" s="177">
        <v>3.35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0.63</v>
      </c>
      <c r="AZ18" s="177">
        <v>0</v>
      </c>
      <c r="BA18" s="177">
        <v>0.97</v>
      </c>
      <c r="BB18" s="177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261.14999999999998</v>
      </c>
      <c r="L19" s="177">
        <v>2.9</v>
      </c>
      <c r="M19" s="177">
        <v>62.83</v>
      </c>
      <c r="N19" s="177">
        <v>51.46</v>
      </c>
      <c r="O19" s="177">
        <v>72.3</v>
      </c>
      <c r="P19" s="177">
        <v>28.07</v>
      </c>
      <c r="Q19" s="177">
        <v>8.91</v>
      </c>
      <c r="R19" s="177">
        <v>18.579999999999998</v>
      </c>
      <c r="S19" s="177">
        <v>3.87</v>
      </c>
      <c r="T19" s="177">
        <v>0</v>
      </c>
      <c r="U19" s="177">
        <v>50.06</v>
      </c>
      <c r="V19" s="177">
        <v>7.71</v>
      </c>
      <c r="W19" s="177">
        <v>18.559999999999999</v>
      </c>
      <c r="X19" s="177">
        <v>62.66</v>
      </c>
      <c r="Y19" s="177">
        <v>0</v>
      </c>
      <c r="Z19">
        <v>0</v>
      </c>
      <c r="AA19" s="177">
        <v>13.48</v>
      </c>
      <c r="AB19" s="177">
        <v>0</v>
      </c>
      <c r="AC19" s="177">
        <v>0</v>
      </c>
      <c r="AD19" s="177">
        <v>0</v>
      </c>
      <c r="AE19" s="177">
        <v>43.57</v>
      </c>
      <c r="AF19" s="177">
        <v>0</v>
      </c>
      <c r="AG19" s="177">
        <v>0</v>
      </c>
      <c r="AH19" s="177">
        <v>0</v>
      </c>
      <c r="AI19" s="177">
        <v>83.77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118.22</v>
      </c>
      <c r="AQ19" s="177">
        <v>14.51</v>
      </c>
      <c r="AR19" s="177">
        <v>0</v>
      </c>
      <c r="AS19" s="177">
        <v>3.35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0.63</v>
      </c>
      <c r="AZ19" s="177">
        <v>0</v>
      </c>
      <c r="BA19" s="177">
        <v>0.97</v>
      </c>
      <c r="BB19" s="177">
        <v>1.22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261.14999999999998</v>
      </c>
      <c r="L20" s="177">
        <v>2.9</v>
      </c>
      <c r="M20" s="177">
        <v>62.83</v>
      </c>
      <c r="N20" s="177">
        <v>51.46</v>
      </c>
      <c r="O20" s="177">
        <v>72.3</v>
      </c>
      <c r="P20" s="177">
        <v>28.07</v>
      </c>
      <c r="Q20" s="177">
        <v>8.91</v>
      </c>
      <c r="R20" s="177">
        <v>18.579999999999998</v>
      </c>
      <c r="S20" s="177">
        <v>3.87</v>
      </c>
      <c r="T20" s="177">
        <v>0</v>
      </c>
      <c r="U20" s="177">
        <v>50.06</v>
      </c>
      <c r="V20" s="177">
        <v>7.71</v>
      </c>
      <c r="W20" s="177">
        <v>18.559999999999999</v>
      </c>
      <c r="X20" s="177">
        <v>62.66</v>
      </c>
      <c r="Y20" s="177">
        <v>0</v>
      </c>
      <c r="Z20">
        <v>0</v>
      </c>
      <c r="AA20" s="177">
        <v>12.88</v>
      </c>
      <c r="AB20" s="177">
        <v>0</v>
      </c>
      <c r="AC20" s="177">
        <v>0</v>
      </c>
      <c r="AD20" s="177">
        <v>0</v>
      </c>
      <c r="AE20" s="177">
        <v>43.57</v>
      </c>
      <c r="AF20" s="177">
        <v>0</v>
      </c>
      <c r="AG20" s="177">
        <v>0</v>
      </c>
      <c r="AH20" s="177">
        <v>0</v>
      </c>
      <c r="AI20" s="177">
        <v>83.77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118.22</v>
      </c>
      <c r="AQ20" s="177">
        <v>14.51</v>
      </c>
      <c r="AR20" s="177">
        <v>0</v>
      </c>
      <c r="AS20" s="177">
        <v>3.35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0.63</v>
      </c>
      <c r="AZ20" s="177">
        <v>0</v>
      </c>
      <c r="BA20" s="177">
        <v>0.97</v>
      </c>
      <c r="BB20" s="177">
        <v>1.22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261.14999999999998</v>
      </c>
      <c r="L21" s="177">
        <v>2.9</v>
      </c>
      <c r="M21" s="177">
        <v>62.83</v>
      </c>
      <c r="N21" s="177">
        <v>51.46</v>
      </c>
      <c r="O21" s="177">
        <v>72.3</v>
      </c>
      <c r="P21" s="177">
        <v>28.07</v>
      </c>
      <c r="Q21" s="177">
        <v>3.87</v>
      </c>
      <c r="R21" s="177">
        <v>18.579999999999998</v>
      </c>
      <c r="S21" s="177">
        <v>3.87</v>
      </c>
      <c r="T21" s="177">
        <v>0</v>
      </c>
      <c r="U21" s="177">
        <v>50.06</v>
      </c>
      <c r="V21" s="177">
        <v>7.71</v>
      </c>
      <c r="W21" s="177">
        <v>18.559999999999999</v>
      </c>
      <c r="X21" s="177">
        <v>62.66</v>
      </c>
      <c r="Y21" s="177">
        <v>0</v>
      </c>
      <c r="Z21">
        <v>0</v>
      </c>
      <c r="AA21" s="177">
        <v>12.88</v>
      </c>
      <c r="AB21" s="177">
        <v>0</v>
      </c>
      <c r="AC21" s="177">
        <v>0</v>
      </c>
      <c r="AD21" s="177">
        <v>0</v>
      </c>
      <c r="AE21" s="177">
        <v>43.57</v>
      </c>
      <c r="AF21" s="177">
        <v>0</v>
      </c>
      <c r="AG21" s="177">
        <v>0</v>
      </c>
      <c r="AH21" s="177">
        <v>0</v>
      </c>
      <c r="AI21" s="177">
        <v>83.77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118.22</v>
      </c>
      <c r="AQ21" s="177">
        <v>14.51</v>
      </c>
      <c r="AR21" s="177">
        <v>0</v>
      </c>
      <c r="AS21" s="177">
        <v>3.35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0.63</v>
      </c>
      <c r="AZ21" s="177">
        <v>0.19</v>
      </c>
      <c r="BA21" s="177">
        <v>0.97</v>
      </c>
      <c r="BB21" s="177">
        <v>1.22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261.14999999999998</v>
      </c>
      <c r="L22" s="177">
        <v>2.9</v>
      </c>
      <c r="M22" s="177">
        <v>62.83</v>
      </c>
      <c r="N22" s="177">
        <v>51.46</v>
      </c>
      <c r="O22" s="177">
        <v>72.3</v>
      </c>
      <c r="P22" s="177">
        <v>28.07</v>
      </c>
      <c r="Q22" s="177">
        <v>3.87</v>
      </c>
      <c r="R22" s="177">
        <v>18.579999999999998</v>
      </c>
      <c r="S22" s="177">
        <v>3.87</v>
      </c>
      <c r="T22" s="177">
        <v>0</v>
      </c>
      <c r="U22" s="177">
        <v>50.06</v>
      </c>
      <c r="V22" s="177">
        <v>7.71</v>
      </c>
      <c r="W22" s="177">
        <v>18.559999999999999</v>
      </c>
      <c r="X22" s="177">
        <v>62.66</v>
      </c>
      <c r="Y22" s="177">
        <v>0</v>
      </c>
      <c r="Z22">
        <v>0</v>
      </c>
      <c r="AA22" s="177">
        <v>12.88</v>
      </c>
      <c r="AB22" s="177">
        <v>0</v>
      </c>
      <c r="AC22" s="177">
        <v>0</v>
      </c>
      <c r="AD22" s="177">
        <v>0</v>
      </c>
      <c r="AE22" s="177">
        <v>31.43</v>
      </c>
      <c r="AF22" s="177">
        <v>0</v>
      </c>
      <c r="AG22" s="177">
        <v>0</v>
      </c>
      <c r="AH22" s="177">
        <v>0</v>
      </c>
      <c r="AI22" s="177">
        <v>83.77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118.22</v>
      </c>
      <c r="AQ22" s="177">
        <v>14.51</v>
      </c>
      <c r="AR22" s="177">
        <v>0</v>
      </c>
      <c r="AS22" s="177">
        <v>3.35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0.63</v>
      </c>
      <c r="AZ22" s="177">
        <v>0.53</v>
      </c>
      <c r="BA22" s="177">
        <v>0.97</v>
      </c>
      <c r="BB22" s="177">
        <v>1.22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261.14999999999998</v>
      </c>
      <c r="L23" s="177">
        <v>2.8</v>
      </c>
      <c r="M23" s="177">
        <v>62.83</v>
      </c>
      <c r="N23" s="177">
        <v>51.46</v>
      </c>
      <c r="O23" s="177">
        <v>72.3</v>
      </c>
      <c r="P23" s="177">
        <v>28.07</v>
      </c>
      <c r="Q23" s="177">
        <v>3.74</v>
      </c>
      <c r="R23" s="177">
        <v>4.84</v>
      </c>
      <c r="S23" s="177">
        <v>3.74</v>
      </c>
      <c r="T23" s="177">
        <v>0</v>
      </c>
      <c r="U23" s="177">
        <v>50.06</v>
      </c>
      <c r="V23" s="177">
        <v>1.93</v>
      </c>
      <c r="W23" s="177">
        <v>4.84</v>
      </c>
      <c r="X23" s="177">
        <v>40.619999999999997</v>
      </c>
      <c r="Y23" s="177">
        <v>0</v>
      </c>
      <c r="Z23">
        <v>0</v>
      </c>
      <c r="AA23" s="177">
        <v>12.88</v>
      </c>
      <c r="AB23" s="177">
        <v>0</v>
      </c>
      <c r="AC23" s="177">
        <v>0</v>
      </c>
      <c r="AD23" s="177">
        <v>0</v>
      </c>
      <c r="AE23" s="177">
        <v>43</v>
      </c>
      <c r="AF23" s="177">
        <v>0</v>
      </c>
      <c r="AG23" s="177">
        <v>0</v>
      </c>
      <c r="AH23" s="177">
        <v>0</v>
      </c>
      <c r="AI23" s="177">
        <v>83.77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64.989999999999995</v>
      </c>
      <c r="AQ23" s="177">
        <v>14.04</v>
      </c>
      <c r="AR23" s="177">
        <v>0</v>
      </c>
      <c r="AS23" s="177">
        <v>3.24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0.63</v>
      </c>
      <c r="AZ23" s="177">
        <v>0.53</v>
      </c>
      <c r="BA23" s="177">
        <v>0.97</v>
      </c>
      <c r="BB23" s="177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261.14999999999998</v>
      </c>
      <c r="L24" s="177">
        <v>2.8</v>
      </c>
      <c r="M24" s="177">
        <v>62.83</v>
      </c>
      <c r="N24" s="177">
        <v>51.46</v>
      </c>
      <c r="O24" s="177">
        <v>72.3</v>
      </c>
      <c r="P24" s="177">
        <v>28.07</v>
      </c>
      <c r="Q24" s="177">
        <v>3.87</v>
      </c>
      <c r="R24" s="177">
        <v>4.84</v>
      </c>
      <c r="S24" s="177">
        <v>3.74</v>
      </c>
      <c r="T24" s="177">
        <v>0</v>
      </c>
      <c r="U24" s="177">
        <v>50.06</v>
      </c>
      <c r="V24" s="177">
        <v>1.93</v>
      </c>
      <c r="W24" s="177">
        <v>4.84</v>
      </c>
      <c r="X24" s="177">
        <v>19.34</v>
      </c>
      <c r="Y24" s="177">
        <v>0</v>
      </c>
      <c r="Z24">
        <v>0</v>
      </c>
      <c r="AA24" s="177">
        <v>12.88</v>
      </c>
      <c r="AB24" s="177">
        <v>0</v>
      </c>
      <c r="AC24" s="177">
        <v>0</v>
      </c>
      <c r="AD24" s="177">
        <v>0</v>
      </c>
      <c r="AE24" s="177">
        <v>43</v>
      </c>
      <c r="AF24" s="177">
        <v>0</v>
      </c>
      <c r="AG24" s="177">
        <v>0</v>
      </c>
      <c r="AH24" s="177">
        <v>0</v>
      </c>
      <c r="AI24" s="177">
        <v>83.77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56.1</v>
      </c>
      <c r="AQ24" s="177">
        <v>14.04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0.63</v>
      </c>
      <c r="AZ24" s="177">
        <v>0.72</v>
      </c>
      <c r="BA24" s="177">
        <v>0.97</v>
      </c>
      <c r="BB24" s="177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261.14999999999998</v>
      </c>
      <c r="L25" s="177">
        <v>2.8</v>
      </c>
      <c r="M25" s="177">
        <v>62.83</v>
      </c>
      <c r="N25" s="177">
        <v>51.46</v>
      </c>
      <c r="O25" s="177">
        <v>72.3</v>
      </c>
      <c r="P25" s="177">
        <v>28.07</v>
      </c>
      <c r="Q25" s="177">
        <v>3.87</v>
      </c>
      <c r="R25" s="177">
        <v>4.84</v>
      </c>
      <c r="S25" s="177">
        <v>4.07</v>
      </c>
      <c r="T25" s="177">
        <v>0</v>
      </c>
      <c r="U25" s="177">
        <v>50.06</v>
      </c>
      <c r="V25" s="177">
        <v>1.93</v>
      </c>
      <c r="W25" s="177">
        <v>4.84</v>
      </c>
      <c r="X25" s="177">
        <v>19.34</v>
      </c>
      <c r="Y25" s="177">
        <v>0</v>
      </c>
      <c r="Z25">
        <v>0</v>
      </c>
      <c r="AA25" s="177">
        <v>12.88</v>
      </c>
      <c r="AB25" s="177">
        <v>0</v>
      </c>
      <c r="AC25" s="177">
        <v>0</v>
      </c>
      <c r="AD25" s="177">
        <v>0</v>
      </c>
      <c r="AE25" s="177">
        <v>32.69</v>
      </c>
      <c r="AF25" s="177">
        <v>0</v>
      </c>
      <c r="AG25" s="177">
        <v>0</v>
      </c>
      <c r="AH25" s="177">
        <v>0</v>
      </c>
      <c r="AI25" s="177">
        <v>83.77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56.1</v>
      </c>
      <c r="AQ25" s="177">
        <v>14.04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0.63</v>
      </c>
      <c r="AZ25" s="177">
        <v>1.05</v>
      </c>
      <c r="BA25" s="177">
        <v>0.97</v>
      </c>
      <c r="BB25" s="177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261.14999999999998</v>
      </c>
      <c r="L26" s="177">
        <v>2.8</v>
      </c>
      <c r="M26" s="177">
        <v>62.83</v>
      </c>
      <c r="N26" s="177">
        <v>51.46</v>
      </c>
      <c r="O26" s="177">
        <v>72.3</v>
      </c>
      <c r="P26" s="177">
        <v>28.07</v>
      </c>
      <c r="Q26" s="177">
        <v>3.87</v>
      </c>
      <c r="R26" s="177">
        <v>4.84</v>
      </c>
      <c r="S26" s="177">
        <v>4.07</v>
      </c>
      <c r="T26" s="177">
        <v>0</v>
      </c>
      <c r="U26" s="177">
        <v>50.06</v>
      </c>
      <c r="V26" s="177">
        <v>1.93</v>
      </c>
      <c r="W26" s="177">
        <v>4.84</v>
      </c>
      <c r="X26" s="177">
        <v>19.34</v>
      </c>
      <c r="Y26" s="177">
        <v>0</v>
      </c>
      <c r="Z26">
        <v>0</v>
      </c>
      <c r="AA26" s="177">
        <v>12.88</v>
      </c>
      <c r="AB26" s="177">
        <v>0</v>
      </c>
      <c r="AC26" s="177">
        <v>0</v>
      </c>
      <c r="AD26" s="177">
        <v>0</v>
      </c>
      <c r="AE26" s="177">
        <v>32.69</v>
      </c>
      <c r="AF26" s="177">
        <v>0</v>
      </c>
      <c r="AG26" s="177">
        <v>0</v>
      </c>
      <c r="AH26" s="177">
        <v>0</v>
      </c>
      <c r="AI26" s="177">
        <v>83.77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56.1</v>
      </c>
      <c r="AQ26" s="177">
        <v>14.04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0.63</v>
      </c>
      <c r="AZ26" s="177">
        <v>1.05</v>
      </c>
      <c r="BA26" s="177">
        <v>0.97</v>
      </c>
      <c r="BB26" s="177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261.14999999999998</v>
      </c>
      <c r="L27" s="177">
        <v>2.8</v>
      </c>
      <c r="M27" s="177">
        <v>62.83</v>
      </c>
      <c r="N27" s="177">
        <v>51.46</v>
      </c>
      <c r="O27" s="177">
        <v>72.3</v>
      </c>
      <c r="P27" s="177">
        <v>28.07</v>
      </c>
      <c r="Q27" s="177">
        <v>3.87</v>
      </c>
      <c r="R27" s="177">
        <v>4.84</v>
      </c>
      <c r="S27" s="177">
        <v>4.29</v>
      </c>
      <c r="T27" s="177">
        <v>0</v>
      </c>
      <c r="U27" s="177">
        <v>50.06</v>
      </c>
      <c r="V27" s="177">
        <v>1.93</v>
      </c>
      <c r="W27" s="177">
        <v>4.84</v>
      </c>
      <c r="X27" s="177">
        <v>19.34</v>
      </c>
      <c r="Y27" s="177">
        <v>0</v>
      </c>
      <c r="Z27">
        <v>0</v>
      </c>
      <c r="AA27" s="177">
        <v>12.84</v>
      </c>
      <c r="AB27" s="177">
        <v>0</v>
      </c>
      <c r="AC27" s="177">
        <v>0</v>
      </c>
      <c r="AD27" s="177">
        <v>0</v>
      </c>
      <c r="AE27" s="177">
        <v>43</v>
      </c>
      <c r="AF27" s="177">
        <v>0</v>
      </c>
      <c r="AG27" s="177">
        <v>0</v>
      </c>
      <c r="AH27" s="177">
        <v>0</v>
      </c>
      <c r="AI27" s="177">
        <v>83.77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56.1</v>
      </c>
      <c r="AQ27" s="177">
        <v>14.04</v>
      </c>
      <c r="AR27" s="177">
        <v>13.37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0.63</v>
      </c>
      <c r="AZ27" s="177">
        <v>1.05</v>
      </c>
      <c r="BA27" s="177">
        <v>0.97</v>
      </c>
      <c r="BB27" s="177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269.27</v>
      </c>
      <c r="L28" s="177">
        <v>2.8</v>
      </c>
      <c r="M28" s="177">
        <v>62.83</v>
      </c>
      <c r="N28" s="177">
        <v>51.46</v>
      </c>
      <c r="O28" s="177">
        <v>72.3</v>
      </c>
      <c r="P28" s="177">
        <v>28.07</v>
      </c>
      <c r="Q28" s="177">
        <v>3.87</v>
      </c>
      <c r="R28" s="177">
        <v>4.84</v>
      </c>
      <c r="S28" s="177">
        <v>4.29</v>
      </c>
      <c r="T28" s="177">
        <v>0</v>
      </c>
      <c r="U28" s="177">
        <v>50.06</v>
      </c>
      <c r="V28" s="177">
        <v>1.93</v>
      </c>
      <c r="W28" s="177">
        <v>4.84</v>
      </c>
      <c r="X28" s="177">
        <v>19.34</v>
      </c>
      <c r="Y28" s="177">
        <v>0</v>
      </c>
      <c r="Z28">
        <v>0</v>
      </c>
      <c r="AA28" s="177">
        <v>12.84</v>
      </c>
      <c r="AB28" s="177">
        <v>0</v>
      </c>
      <c r="AC28" s="177">
        <v>0</v>
      </c>
      <c r="AD28" s="177">
        <v>0</v>
      </c>
      <c r="AE28" s="177">
        <v>43</v>
      </c>
      <c r="AF28" s="177">
        <v>0</v>
      </c>
      <c r="AG28" s="177">
        <v>0</v>
      </c>
      <c r="AH28" s="177">
        <v>0</v>
      </c>
      <c r="AI28" s="177">
        <v>87.55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56.1</v>
      </c>
      <c r="AQ28" s="177">
        <v>14.04</v>
      </c>
      <c r="AR28" s="177">
        <v>29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0.63</v>
      </c>
      <c r="AZ28" s="177">
        <v>1.05</v>
      </c>
      <c r="BA28" s="177">
        <v>0.97</v>
      </c>
      <c r="BB28" s="177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269.26</v>
      </c>
      <c r="L29" s="177">
        <v>2.8</v>
      </c>
      <c r="M29" s="177">
        <v>62.83</v>
      </c>
      <c r="N29" s="177">
        <v>51.46</v>
      </c>
      <c r="O29" s="177">
        <v>72.3</v>
      </c>
      <c r="P29" s="177">
        <v>28.07</v>
      </c>
      <c r="Q29" s="177">
        <v>3.87</v>
      </c>
      <c r="R29" s="177">
        <v>4.84</v>
      </c>
      <c r="S29" s="177">
        <v>4.29</v>
      </c>
      <c r="T29" s="177">
        <v>0</v>
      </c>
      <c r="U29" s="177">
        <v>50.06</v>
      </c>
      <c r="V29" s="177">
        <v>1.93</v>
      </c>
      <c r="W29" s="177">
        <v>4.84</v>
      </c>
      <c r="X29" s="177">
        <v>19.34</v>
      </c>
      <c r="Y29" s="177">
        <v>0</v>
      </c>
      <c r="Z29">
        <v>0</v>
      </c>
      <c r="AA29" s="177">
        <v>12.84</v>
      </c>
      <c r="AB29" s="177">
        <v>0</v>
      </c>
      <c r="AC29" s="177">
        <v>0</v>
      </c>
      <c r="AD29" s="177">
        <v>0</v>
      </c>
      <c r="AE29" s="177">
        <v>32.69</v>
      </c>
      <c r="AF29" s="177">
        <v>0</v>
      </c>
      <c r="AG29" s="177">
        <v>0</v>
      </c>
      <c r="AH29" s="177">
        <v>0</v>
      </c>
      <c r="AI29" s="177">
        <v>87.55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56.1</v>
      </c>
      <c r="AQ29" s="177">
        <v>14.04</v>
      </c>
      <c r="AR29" s="177">
        <v>36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0.63</v>
      </c>
      <c r="AZ29" s="177">
        <v>1.58</v>
      </c>
      <c r="BA29" s="177">
        <v>0.97</v>
      </c>
      <c r="BB29" s="177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270.43</v>
      </c>
      <c r="L30" s="177">
        <v>2.8</v>
      </c>
      <c r="M30" s="177">
        <v>62.83</v>
      </c>
      <c r="N30" s="177">
        <v>51.46</v>
      </c>
      <c r="O30" s="177">
        <v>72.3</v>
      </c>
      <c r="P30" s="177">
        <v>28.07</v>
      </c>
      <c r="Q30" s="177">
        <v>3.87</v>
      </c>
      <c r="R30" s="177">
        <v>4.84</v>
      </c>
      <c r="S30" s="177">
        <v>4.29</v>
      </c>
      <c r="T30" s="177">
        <v>0</v>
      </c>
      <c r="U30" s="177">
        <v>50.06</v>
      </c>
      <c r="V30" s="177">
        <v>1.93</v>
      </c>
      <c r="W30" s="177">
        <v>4.84</v>
      </c>
      <c r="X30" s="177">
        <v>19.34</v>
      </c>
      <c r="Y30" s="177">
        <v>0</v>
      </c>
      <c r="Z30">
        <v>0</v>
      </c>
      <c r="AA30" s="177">
        <v>12.84</v>
      </c>
      <c r="AB30" s="177">
        <v>0</v>
      </c>
      <c r="AC30" s="177">
        <v>0</v>
      </c>
      <c r="AD30" s="177">
        <v>0</v>
      </c>
      <c r="AE30" s="177">
        <v>32.69</v>
      </c>
      <c r="AF30" s="177">
        <v>0</v>
      </c>
      <c r="AG30" s="177">
        <v>0</v>
      </c>
      <c r="AH30" s="177">
        <v>0</v>
      </c>
      <c r="AI30" s="177">
        <v>87.55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56.1</v>
      </c>
      <c r="AQ30" s="177">
        <v>14.03</v>
      </c>
      <c r="AR30" s="177">
        <v>36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0.63</v>
      </c>
      <c r="AZ30" s="177">
        <v>1.58</v>
      </c>
      <c r="BA30" s="177">
        <v>0.97</v>
      </c>
      <c r="BB30" s="177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270.43</v>
      </c>
      <c r="L31" s="177">
        <v>2.83</v>
      </c>
      <c r="M31" s="177">
        <v>62.83</v>
      </c>
      <c r="N31" s="177">
        <v>51.46</v>
      </c>
      <c r="O31" s="177">
        <v>72.3</v>
      </c>
      <c r="P31" s="177">
        <v>28.07</v>
      </c>
      <c r="Q31" s="177">
        <v>4.87</v>
      </c>
      <c r="R31" s="177">
        <v>5</v>
      </c>
      <c r="S31" s="177">
        <v>6.01</v>
      </c>
      <c r="T31" s="177">
        <v>0</v>
      </c>
      <c r="U31" s="177">
        <v>50.06</v>
      </c>
      <c r="V31" s="177">
        <v>1.93</v>
      </c>
      <c r="W31" s="177">
        <v>4.84</v>
      </c>
      <c r="X31" s="177">
        <v>19.34</v>
      </c>
      <c r="Y31" s="177">
        <v>0</v>
      </c>
      <c r="Z31">
        <v>0</v>
      </c>
      <c r="AA31" s="177">
        <v>12.88</v>
      </c>
      <c r="AB31" s="177">
        <v>0</v>
      </c>
      <c r="AC31" s="177">
        <v>0</v>
      </c>
      <c r="AD31" s="177">
        <v>0</v>
      </c>
      <c r="AE31" s="177">
        <v>43</v>
      </c>
      <c r="AF31" s="177">
        <v>0</v>
      </c>
      <c r="AG31" s="177">
        <v>0</v>
      </c>
      <c r="AH31" s="177">
        <v>0</v>
      </c>
      <c r="AI31" s="177">
        <v>87.55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56.1</v>
      </c>
      <c r="AQ31" s="177">
        <v>14.03</v>
      </c>
      <c r="AR31" s="177">
        <v>36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0.63</v>
      </c>
      <c r="AZ31" s="177">
        <v>1.58</v>
      </c>
      <c r="BA31" s="177">
        <v>1.18</v>
      </c>
      <c r="BB31" s="177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270.41000000000003</v>
      </c>
      <c r="L32" s="177">
        <v>2.8</v>
      </c>
      <c r="M32" s="177">
        <v>62.83</v>
      </c>
      <c r="N32" s="177">
        <v>51.46</v>
      </c>
      <c r="O32" s="177">
        <v>72.3</v>
      </c>
      <c r="P32" s="177">
        <v>28.07</v>
      </c>
      <c r="Q32" s="177">
        <v>4.87</v>
      </c>
      <c r="R32" s="177">
        <v>5</v>
      </c>
      <c r="S32" s="177">
        <v>6.01</v>
      </c>
      <c r="T32" s="177">
        <v>0</v>
      </c>
      <c r="U32" s="177">
        <v>50.06</v>
      </c>
      <c r="V32" s="177">
        <v>1.93</v>
      </c>
      <c r="W32" s="177">
        <v>4.84</v>
      </c>
      <c r="X32" s="177">
        <v>19.34</v>
      </c>
      <c r="Y32" s="177">
        <v>0</v>
      </c>
      <c r="Z32">
        <v>0</v>
      </c>
      <c r="AA32" s="177">
        <v>12.88</v>
      </c>
      <c r="AB32" s="177">
        <v>0</v>
      </c>
      <c r="AC32" s="177">
        <v>0</v>
      </c>
      <c r="AD32" s="177">
        <v>0</v>
      </c>
      <c r="AE32" s="177">
        <v>43</v>
      </c>
      <c r="AF32" s="177">
        <v>0</v>
      </c>
      <c r="AG32" s="177">
        <v>0</v>
      </c>
      <c r="AH32" s="177">
        <v>0</v>
      </c>
      <c r="AI32" s="177">
        <v>87.55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56.1</v>
      </c>
      <c r="AQ32" s="177">
        <v>14.03</v>
      </c>
      <c r="AR32" s="177">
        <v>36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0.63</v>
      </c>
      <c r="AZ32" s="177">
        <v>1.58</v>
      </c>
      <c r="BA32" s="177">
        <v>1.18</v>
      </c>
      <c r="BB32" s="177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270.42</v>
      </c>
      <c r="L33" s="177">
        <v>2.82</v>
      </c>
      <c r="M33" s="177">
        <v>62.83</v>
      </c>
      <c r="N33" s="177">
        <v>51.46</v>
      </c>
      <c r="O33" s="177">
        <v>72.3</v>
      </c>
      <c r="P33" s="177">
        <v>28.07</v>
      </c>
      <c r="Q33" s="177">
        <v>4.87</v>
      </c>
      <c r="R33" s="177">
        <v>5</v>
      </c>
      <c r="S33" s="177">
        <v>6.01</v>
      </c>
      <c r="T33" s="177">
        <v>0</v>
      </c>
      <c r="U33" s="177">
        <v>50.06</v>
      </c>
      <c r="V33" s="177">
        <v>1.93</v>
      </c>
      <c r="W33" s="177">
        <v>4.84</v>
      </c>
      <c r="X33" s="177">
        <v>19.34</v>
      </c>
      <c r="Y33" s="177">
        <v>0</v>
      </c>
      <c r="Z33">
        <v>0</v>
      </c>
      <c r="AA33" s="177">
        <v>12.88</v>
      </c>
      <c r="AB33" s="177">
        <v>0</v>
      </c>
      <c r="AC33" s="177">
        <v>0</v>
      </c>
      <c r="AD33" s="177">
        <v>0</v>
      </c>
      <c r="AE33" s="177">
        <v>43</v>
      </c>
      <c r="AF33" s="177">
        <v>0</v>
      </c>
      <c r="AG33" s="177">
        <v>0</v>
      </c>
      <c r="AH33" s="177">
        <v>0</v>
      </c>
      <c r="AI33" s="177">
        <v>87.55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56.1</v>
      </c>
      <c r="AQ33" s="177">
        <v>14.03</v>
      </c>
      <c r="AR33" s="177">
        <v>36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0.63</v>
      </c>
      <c r="AZ33" s="177">
        <v>1.58</v>
      </c>
      <c r="BA33" s="177">
        <v>1.18</v>
      </c>
      <c r="BB33" s="177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270.41000000000003</v>
      </c>
      <c r="L34" s="177">
        <v>2.82</v>
      </c>
      <c r="M34" s="177">
        <v>62.83</v>
      </c>
      <c r="N34" s="177">
        <v>51.46</v>
      </c>
      <c r="O34" s="177">
        <v>72.3</v>
      </c>
      <c r="P34" s="177">
        <v>28.07</v>
      </c>
      <c r="Q34" s="177">
        <v>4.87</v>
      </c>
      <c r="R34" s="177">
        <v>5</v>
      </c>
      <c r="S34" s="177">
        <v>6.01</v>
      </c>
      <c r="T34" s="177">
        <v>0</v>
      </c>
      <c r="U34" s="177">
        <v>50.06</v>
      </c>
      <c r="V34" s="177">
        <v>1.93</v>
      </c>
      <c r="W34" s="177">
        <v>4.84</v>
      </c>
      <c r="X34" s="177">
        <v>19.34</v>
      </c>
      <c r="Y34" s="177">
        <v>0</v>
      </c>
      <c r="Z34">
        <v>0</v>
      </c>
      <c r="AA34" s="177">
        <v>12.88</v>
      </c>
      <c r="AB34" s="177">
        <v>0</v>
      </c>
      <c r="AC34" s="177">
        <v>0</v>
      </c>
      <c r="AD34" s="177">
        <v>0</v>
      </c>
      <c r="AE34" s="177">
        <v>43</v>
      </c>
      <c r="AF34" s="177">
        <v>0</v>
      </c>
      <c r="AG34" s="177">
        <v>0</v>
      </c>
      <c r="AH34" s="177">
        <v>0</v>
      </c>
      <c r="AI34" s="177">
        <v>87.55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56.1</v>
      </c>
      <c r="AQ34" s="177">
        <v>14.03</v>
      </c>
      <c r="AR34" s="177">
        <v>36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0.63</v>
      </c>
      <c r="AZ34" s="177">
        <v>1.05</v>
      </c>
      <c r="BA34" s="177">
        <v>1.18</v>
      </c>
      <c r="BB34" s="177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270.42</v>
      </c>
      <c r="L35" s="177">
        <v>5.59</v>
      </c>
      <c r="M35" s="177">
        <v>62.83</v>
      </c>
      <c r="N35" s="177">
        <v>51.46</v>
      </c>
      <c r="O35" s="177">
        <v>72.3</v>
      </c>
      <c r="P35" s="177">
        <v>28.07</v>
      </c>
      <c r="Q35" s="177">
        <v>4.87</v>
      </c>
      <c r="R35" s="177">
        <v>4.84</v>
      </c>
      <c r="S35" s="177">
        <v>6.01</v>
      </c>
      <c r="T35" s="177">
        <v>0</v>
      </c>
      <c r="U35" s="177">
        <v>50.06</v>
      </c>
      <c r="V35" s="177">
        <v>1.93</v>
      </c>
      <c r="W35" s="177">
        <v>4.84</v>
      </c>
      <c r="X35" s="177">
        <v>20</v>
      </c>
      <c r="Y35" s="177">
        <v>0</v>
      </c>
      <c r="Z35">
        <v>0</v>
      </c>
      <c r="AA35" s="177">
        <v>12.88</v>
      </c>
      <c r="AB35" s="177">
        <v>0</v>
      </c>
      <c r="AC35" s="177">
        <v>0</v>
      </c>
      <c r="AD35" s="177">
        <v>0</v>
      </c>
      <c r="AE35" s="177">
        <v>43</v>
      </c>
      <c r="AF35" s="177">
        <v>0</v>
      </c>
      <c r="AG35" s="177">
        <v>0</v>
      </c>
      <c r="AH35" s="177">
        <v>0</v>
      </c>
      <c r="AI35" s="177">
        <v>87.55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56.1</v>
      </c>
      <c r="AQ35" s="177">
        <v>14.03</v>
      </c>
      <c r="AR35" s="177">
        <v>43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1.26</v>
      </c>
      <c r="AZ35" s="177">
        <v>1.05</v>
      </c>
      <c r="BA35" s="177">
        <v>0.97</v>
      </c>
      <c r="BB35" s="177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270.41000000000003</v>
      </c>
      <c r="L36" s="177">
        <v>2.8</v>
      </c>
      <c r="M36" s="177">
        <v>62.83</v>
      </c>
      <c r="N36" s="177">
        <v>51.46</v>
      </c>
      <c r="O36" s="177">
        <v>72.3</v>
      </c>
      <c r="P36" s="177">
        <v>28.07</v>
      </c>
      <c r="Q36" s="177">
        <v>4.87</v>
      </c>
      <c r="R36" s="177">
        <v>4.84</v>
      </c>
      <c r="S36" s="177">
        <v>6.01</v>
      </c>
      <c r="T36" s="177">
        <v>0</v>
      </c>
      <c r="U36" s="177">
        <v>50.06</v>
      </c>
      <c r="V36" s="177">
        <v>1.93</v>
      </c>
      <c r="W36" s="177">
        <v>18.38</v>
      </c>
      <c r="X36" s="177">
        <v>60.93</v>
      </c>
      <c r="Y36" s="177">
        <v>0</v>
      </c>
      <c r="Z36">
        <v>0</v>
      </c>
      <c r="AA36" s="177">
        <v>12.88</v>
      </c>
      <c r="AB36" s="177">
        <v>0</v>
      </c>
      <c r="AC36" s="177">
        <v>0</v>
      </c>
      <c r="AD36" s="177">
        <v>0</v>
      </c>
      <c r="AE36" s="177">
        <v>43</v>
      </c>
      <c r="AF36" s="177">
        <v>0</v>
      </c>
      <c r="AG36" s="177">
        <v>0</v>
      </c>
      <c r="AH36" s="177">
        <v>0</v>
      </c>
      <c r="AI36" s="177">
        <v>87.55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56.1</v>
      </c>
      <c r="AQ36" s="177">
        <v>14.03</v>
      </c>
      <c r="AR36" s="177">
        <v>43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1.26</v>
      </c>
      <c r="AZ36" s="177">
        <v>0.88</v>
      </c>
      <c r="BA36" s="177">
        <v>0.8</v>
      </c>
      <c r="BB36" s="177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270.68</v>
      </c>
      <c r="L37" s="177">
        <v>2.8</v>
      </c>
      <c r="M37" s="177">
        <v>62.83</v>
      </c>
      <c r="N37" s="177">
        <v>51.46</v>
      </c>
      <c r="O37" s="177">
        <v>72.3</v>
      </c>
      <c r="P37" s="177">
        <v>28.07</v>
      </c>
      <c r="Q37" s="177">
        <v>4.87</v>
      </c>
      <c r="R37" s="177">
        <v>4.84</v>
      </c>
      <c r="S37" s="177">
        <v>6.01</v>
      </c>
      <c r="T37" s="177">
        <v>0</v>
      </c>
      <c r="U37" s="177">
        <v>50.06</v>
      </c>
      <c r="V37" s="177">
        <v>1.93</v>
      </c>
      <c r="W37" s="177">
        <v>18.38</v>
      </c>
      <c r="X37" s="177">
        <v>60.93</v>
      </c>
      <c r="Y37" s="177">
        <v>0</v>
      </c>
      <c r="Z37">
        <v>0</v>
      </c>
      <c r="AA37" s="177">
        <v>12.88</v>
      </c>
      <c r="AB37" s="177">
        <v>0</v>
      </c>
      <c r="AC37" s="177">
        <v>0</v>
      </c>
      <c r="AD37" s="177">
        <v>0</v>
      </c>
      <c r="AE37" s="177">
        <v>43</v>
      </c>
      <c r="AF37" s="177">
        <v>0</v>
      </c>
      <c r="AG37" s="177">
        <v>0</v>
      </c>
      <c r="AH37" s="177">
        <v>0</v>
      </c>
      <c r="AI37" s="177">
        <v>87.55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56.1</v>
      </c>
      <c r="AQ37" s="177">
        <v>14.03</v>
      </c>
      <c r="AR37" s="177">
        <v>43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1.26</v>
      </c>
      <c r="AZ37" s="177">
        <v>0.53</v>
      </c>
      <c r="BA37" s="177">
        <v>0.8</v>
      </c>
      <c r="BB37" s="177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270.7</v>
      </c>
      <c r="L38" s="177">
        <v>2.8</v>
      </c>
      <c r="M38" s="177">
        <v>62.83</v>
      </c>
      <c r="N38" s="177">
        <v>51.46</v>
      </c>
      <c r="O38" s="177">
        <v>72.3</v>
      </c>
      <c r="P38" s="177">
        <v>28.07</v>
      </c>
      <c r="Q38" s="177">
        <v>4.87</v>
      </c>
      <c r="R38" s="177">
        <v>4.84</v>
      </c>
      <c r="S38" s="177">
        <v>6.01</v>
      </c>
      <c r="T38" s="177">
        <v>0</v>
      </c>
      <c r="U38" s="177">
        <v>50.06</v>
      </c>
      <c r="V38" s="177">
        <v>1.93</v>
      </c>
      <c r="W38" s="177">
        <v>18.38</v>
      </c>
      <c r="X38" s="177">
        <v>60.93</v>
      </c>
      <c r="Y38" s="177">
        <v>0</v>
      </c>
      <c r="Z38">
        <v>0</v>
      </c>
      <c r="AA38" s="177">
        <v>12.88</v>
      </c>
      <c r="AB38" s="177">
        <v>0</v>
      </c>
      <c r="AC38" s="177">
        <v>0</v>
      </c>
      <c r="AD38" s="177">
        <v>0</v>
      </c>
      <c r="AE38" s="177">
        <v>41.57</v>
      </c>
      <c r="AF38" s="177">
        <v>0</v>
      </c>
      <c r="AG38" s="177">
        <v>0</v>
      </c>
      <c r="AH38" s="177">
        <v>0</v>
      </c>
      <c r="AI38" s="177">
        <v>87.55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56.1</v>
      </c>
      <c r="AQ38" s="177">
        <v>14.03</v>
      </c>
      <c r="AR38" s="177">
        <v>43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1.26</v>
      </c>
      <c r="AZ38" s="177">
        <v>0.53</v>
      </c>
      <c r="BA38" s="177">
        <v>0.8</v>
      </c>
      <c r="BB38" s="177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270.68</v>
      </c>
      <c r="L39" s="177">
        <v>2.8</v>
      </c>
      <c r="M39" s="177">
        <v>62.83</v>
      </c>
      <c r="N39" s="177">
        <v>51.46</v>
      </c>
      <c r="O39" s="177">
        <v>72.3</v>
      </c>
      <c r="P39" s="177">
        <v>28.07</v>
      </c>
      <c r="Q39" s="177">
        <v>4.88</v>
      </c>
      <c r="R39" s="177">
        <v>4.84</v>
      </c>
      <c r="S39" s="177">
        <v>6.03</v>
      </c>
      <c r="T39" s="177">
        <v>0</v>
      </c>
      <c r="U39" s="177">
        <v>50.61</v>
      </c>
      <c r="V39" s="177">
        <v>1.93</v>
      </c>
      <c r="W39" s="177">
        <v>18.38</v>
      </c>
      <c r="X39" s="177">
        <v>60.93</v>
      </c>
      <c r="Y39" s="177">
        <v>0</v>
      </c>
      <c r="Z39">
        <v>0</v>
      </c>
      <c r="AA39" s="177">
        <v>12.88</v>
      </c>
      <c r="AB39" s="177">
        <v>0</v>
      </c>
      <c r="AC39" s="177">
        <v>0</v>
      </c>
      <c r="AD39" s="177">
        <v>0</v>
      </c>
      <c r="AE39" s="177">
        <v>41.57</v>
      </c>
      <c r="AF39" s="177">
        <v>0</v>
      </c>
      <c r="AG39" s="177">
        <v>0</v>
      </c>
      <c r="AH39" s="177">
        <v>0</v>
      </c>
      <c r="AI39" s="177">
        <v>87.55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56.1</v>
      </c>
      <c r="AQ39" s="177">
        <v>14.03</v>
      </c>
      <c r="AR39" s="177">
        <v>43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1.26</v>
      </c>
      <c r="AZ39" s="177">
        <v>0</v>
      </c>
      <c r="BA39" s="177">
        <v>0.8</v>
      </c>
      <c r="BB39" s="177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270.7</v>
      </c>
      <c r="L40" s="177">
        <v>2.8</v>
      </c>
      <c r="M40" s="177">
        <v>62.83</v>
      </c>
      <c r="N40" s="177">
        <v>51.46</v>
      </c>
      <c r="O40" s="177">
        <v>72.3</v>
      </c>
      <c r="P40" s="177">
        <v>28.07</v>
      </c>
      <c r="Q40" s="177">
        <v>4.88</v>
      </c>
      <c r="R40" s="177">
        <v>4.84</v>
      </c>
      <c r="S40" s="177">
        <v>6.03</v>
      </c>
      <c r="T40" s="177">
        <v>0</v>
      </c>
      <c r="U40" s="177">
        <v>50.67</v>
      </c>
      <c r="V40" s="177">
        <v>1.93</v>
      </c>
      <c r="W40" s="177">
        <v>18.38</v>
      </c>
      <c r="X40" s="177">
        <v>60.93</v>
      </c>
      <c r="Y40" s="177">
        <v>0</v>
      </c>
      <c r="Z40">
        <v>0</v>
      </c>
      <c r="AA40" s="177">
        <v>10.98</v>
      </c>
      <c r="AB40" s="177">
        <v>0</v>
      </c>
      <c r="AC40" s="177">
        <v>0</v>
      </c>
      <c r="AD40" s="177">
        <v>0</v>
      </c>
      <c r="AE40" s="177">
        <v>41.57</v>
      </c>
      <c r="AF40" s="177">
        <v>0</v>
      </c>
      <c r="AG40" s="177">
        <v>0</v>
      </c>
      <c r="AH40" s="177">
        <v>0</v>
      </c>
      <c r="AI40" s="177">
        <v>87.55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56.1</v>
      </c>
      <c r="AQ40" s="177">
        <v>14.03</v>
      </c>
      <c r="AR40" s="177">
        <v>43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1.26</v>
      </c>
      <c r="AZ40" s="177">
        <v>0</v>
      </c>
      <c r="BA40" s="177">
        <v>0.8</v>
      </c>
      <c r="BB40" s="177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270.68</v>
      </c>
      <c r="L41" s="177">
        <v>2.71</v>
      </c>
      <c r="M41" s="177">
        <v>62.83</v>
      </c>
      <c r="N41" s="177">
        <v>51.46</v>
      </c>
      <c r="O41" s="177">
        <v>72.3</v>
      </c>
      <c r="P41" s="177">
        <v>28.07</v>
      </c>
      <c r="Q41" s="177">
        <v>4.88</v>
      </c>
      <c r="R41" s="177">
        <v>4.84</v>
      </c>
      <c r="S41" s="177">
        <v>6.03</v>
      </c>
      <c r="T41" s="177">
        <v>0</v>
      </c>
      <c r="U41" s="177">
        <v>50.67</v>
      </c>
      <c r="V41" s="177">
        <v>1.93</v>
      </c>
      <c r="W41" s="177">
        <v>4.84</v>
      </c>
      <c r="X41" s="177">
        <v>24.18</v>
      </c>
      <c r="Y41" s="177">
        <v>0</v>
      </c>
      <c r="Z41">
        <v>0</v>
      </c>
      <c r="AA41" s="177">
        <v>10.98</v>
      </c>
      <c r="AB41" s="177">
        <v>0</v>
      </c>
      <c r="AC41" s="177">
        <v>0</v>
      </c>
      <c r="AD41" s="177">
        <v>0</v>
      </c>
      <c r="AE41" s="177">
        <v>41.57</v>
      </c>
      <c r="AF41" s="177">
        <v>0</v>
      </c>
      <c r="AG41" s="177">
        <v>0</v>
      </c>
      <c r="AH41" s="177">
        <v>0</v>
      </c>
      <c r="AI41" s="177">
        <v>87.55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56.1</v>
      </c>
      <c r="AQ41" s="177">
        <v>14.03</v>
      </c>
      <c r="AR41" s="177">
        <v>43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1.26</v>
      </c>
      <c r="AZ41" s="177">
        <v>0</v>
      </c>
      <c r="BA41" s="177">
        <v>0.8</v>
      </c>
      <c r="BB41" s="177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270.7</v>
      </c>
      <c r="L42" s="177">
        <v>2.71</v>
      </c>
      <c r="M42" s="177">
        <v>62.83</v>
      </c>
      <c r="N42" s="177">
        <v>51.46</v>
      </c>
      <c r="O42" s="177">
        <v>72.3</v>
      </c>
      <c r="P42" s="177">
        <v>28.07</v>
      </c>
      <c r="Q42" s="177">
        <v>3.74</v>
      </c>
      <c r="R42" s="177">
        <v>4.84</v>
      </c>
      <c r="S42" s="177">
        <v>4.24</v>
      </c>
      <c r="T42" s="177">
        <v>0</v>
      </c>
      <c r="U42" s="177">
        <v>50.67</v>
      </c>
      <c r="V42" s="177">
        <v>1.93</v>
      </c>
      <c r="W42" s="177">
        <v>4.84</v>
      </c>
      <c r="X42" s="177">
        <v>24.18</v>
      </c>
      <c r="Y42" s="177">
        <v>0</v>
      </c>
      <c r="Z42">
        <v>0</v>
      </c>
      <c r="AA42" s="177">
        <v>10.98</v>
      </c>
      <c r="AB42" s="177">
        <v>0</v>
      </c>
      <c r="AC42" s="177">
        <v>0</v>
      </c>
      <c r="AD42" s="177">
        <v>0</v>
      </c>
      <c r="AE42" s="177">
        <v>41.57</v>
      </c>
      <c r="AF42" s="177">
        <v>0</v>
      </c>
      <c r="AG42" s="177">
        <v>0</v>
      </c>
      <c r="AH42" s="177">
        <v>0</v>
      </c>
      <c r="AI42" s="177">
        <v>87.55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56.1</v>
      </c>
      <c r="AQ42" s="177">
        <v>14.03</v>
      </c>
      <c r="AR42" s="177">
        <v>43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1.26</v>
      </c>
      <c r="AZ42" s="177">
        <v>0</v>
      </c>
      <c r="BA42" s="177">
        <v>0.8</v>
      </c>
      <c r="BB42" s="177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263.81</v>
      </c>
      <c r="L43" s="177">
        <v>5.72</v>
      </c>
      <c r="M43" s="177">
        <v>62.83</v>
      </c>
      <c r="N43" s="177">
        <v>51.46</v>
      </c>
      <c r="O43" s="177">
        <v>72.3</v>
      </c>
      <c r="P43" s="177">
        <v>28.07</v>
      </c>
      <c r="Q43" s="177">
        <v>3.74</v>
      </c>
      <c r="R43" s="177">
        <v>4.84</v>
      </c>
      <c r="S43" s="177">
        <v>4.1399999999999997</v>
      </c>
      <c r="T43" s="177">
        <v>0</v>
      </c>
      <c r="U43" s="177">
        <v>50.67</v>
      </c>
      <c r="V43" s="177">
        <v>1.93</v>
      </c>
      <c r="W43" s="177">
        <v>4.84</v>
      </c>
      <c r="X43" s="177">
        <v>24.18</v>
      </c>
      <c r="Y43" s="177">
        <v>0</v>
      </c>
      <c r="Z43">
        <v>0</v>
      </c>
      <c r="AA43" s="177">
        <v>11.02</v>
      </c>
      <c r="AB43" s="177">
        <v>0</v>
      </c>
      <c r="AC43" s="177">
        <v>0</v>
      </c>
      <c r="AD43" s="177">
        <v>0</v>
      </c>
      <c r="AE43" s="177">
        <v>41.57</v>
      </c>
      <c r="AF43" s="177">
        <v>0</v>
      </c>
      <c r="AG43" s="177">
        <v>0</v>
      </c>
      <c r="AH43" s="177">
        <v>0</v>
      </c>
      <c r="AI43" s="177">
        <v>87.55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56.1</v>
      </c>
      <c r="AQ43" s="177">
        <v>14.03</v>
      </c>
      <c r="AR43" s="177">
        <v>43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1.26</v>
      </c>
      <c r="AZ43" s="177">
        <v>0</v>
      </c>
      <c r="BA43" s="177">
        <v>0.8</v>
      </c>
      <c r="BB43" s="177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263.85000000000002</v>
      </c>
      <c r="L44" s="177">
        <v>5.72</v>
      </c>
      <c r="M44" s="177">
        <v>62.83</v>
      </c>
      <c r="N44" s="177">
        <v>51.46</v>
      </c>
      <c r="O44" s="177">
        <v>72.3</v>
      </c>
      <c r="P44" s="177">
        <v>28.07</v>
      </c>
      <c r="Q44" s="177">
        <v>3.74</v>
      </c>
      <c r="R44" s="177">
        <v>4.84</v>
      </c>
      <c r="S44" s="177">
        <v>4.1399999999999997</v>
      </c>
      <c r="T44" s="177">
        <v>0</v>
      </c>
      <c r="U44" s="177">
        <v>50.67</v>
      </c>
      <c r="V44" s="177">
        <v>1.93</v>
      </c>
      <c r="W44" s="177">
        <v>4.84</v>
      </c>
      <c r="X44" s="177">
        <v>24.18</v>
      </c>
      <c r="Y44" s="177">
        <v>0</v>
      </c>
      <c r="Z44">
        <v>0</v>
      </c>
      <c r="AA44" s="177">
        <v>11.02</v>
      </c>
      <c r="AB44" s="177">
        <v>0</v>
      </c>
      <c r="AC44" s="177">
        <v>0</v>
      </c>
      <c r="AD44" s="177">
        <v>0</v>
      </c>
      <c r="AE44" s="177">
        <v>41.57</v>
      </c>
      <c r="AF44" s="177">
        <v>0</v>
      </c>
      <c r="AG44" s="177">
        <v>0</v>
      </c>
      <c r="AH44" s="177">
        <v>0</v>
      </c>
      <c r="AI44" s="177">
        <v>87.55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56.1</v>
      </c>
      <c r="AQ44" s="177">
        <v>14.03</v>
      </c>
      <c r="AR44" s="177">
        <v>43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1.26</v>
      </c>
      <c r="AZ44" s="177">
        <v>0</v>
      </c>
      <c r="BA44" s="177">
        <v>0.8</v>
      </c>
      <c r="BB44" s="177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263.95</v>
      </c>
      <c r="L45" s="177">
        <v>5.72</v>
      </c>
      <c r="M45" s="177">
        <v>62.83</v>
      </c>
      <c r="N45" s="177">
        <v>51.46</v>
      </c>
      <c r="O45" s="177">
        <v>72.3</v>
      </c>
      <c r="P45" s="177">
        <v>28.07</v>
      </c>
      <c r="Q45" s="177">
        <v>3.74</v>
      </c>
      <c r="R45" s="177">
        <v>4.84</v>
      </c>
      <c r="S45" s="177">
        <v>4.1399999999999997</v>
      </c>
      <c r="T45" s="177">
        <v>0</v>
      </c>
      <c r="U45" s="177">
        <v>50.67</v>
      </c>
      <c r="V45" s="177">
        <v>1.93</v>
      </c>
      <c r="W45" s="177">
        <v>4.84</v>
      </c>
      <c r="X45" s="177">
        <v>24.18</v>
      </c>
      <c r="Y45" s="177">
        <v>0</v>
      </c>
      <c r="Z45">
        <v>0</v>
      </c>
      <c r="AA45" s="177">
        <v>11.02</v>
      </c>
      <c r="AB45" s="177">
        <v>0</v>
      </c>
      <c r="AC45" s="177">
        <v>0</v>
      </c>
      <c r="AD45" s="177">
        <v>0</v>
      </c>
      <c r="AE45" s="177">
        <v>40.700000000000003</v>
      </c>
      <c r="AF45" s="177">
        <v>0</v>
      </c>
      <c r="AG45" s="177">
        <v>0</v>
      </c>
      <c r="AH45" s="177">
        <v>0</v>
      </c>
      <c r="AI45" s="177">
        <v>87.55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56.1</v>
      </c>
      <c r="AQ45" s="177">
        <v>14.03</v>
      </c>
      <c r="AR45" s="177">
        <v>43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1.26</v>
      </c>
      <c r="AZ45" s="177">
        <v>0</v>
      </c>
      <c r="BA45" s="177">
        <v>0.66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263.98</v>
      </c>
      <c r="L46" s="177">
        <v>2.75</v>
      </c>
      <c r="M46" s="177">
        <v>62.83</v>
      </c>
      <c r="N46" s="177">
        <v>51.46</v>
      </c>
      <c r="O46" s="177">
        <v>72.3</v>
      </c>
      <c r="P46" s="177">
        <v>28.07</v>
      </c>
      <c r="Q46" s="177">
        <v>3.74</v>
      </c>
      <c r="R46" s="177">
        <v>4.84</v>
      </c>
      <c r="S46" s="177">
        <v>4.1399999999999997</v>
      </c>
      <c r="T46" s="177">
        <v>0</v>
      </c>
      <c r="U46" s="177">
        <v>50.67</v>
      </c>
      <c r="V46" s="177">
        <v>1.93</v>
      </c>
      <c r="W46" s="177">
        <v>4.84</v>
      </c>
      <c r="X46" s="177">
        <v>24.18</v>
      </c>
      <c r="Y46" s="177">
        <v>0</v>
      </c>
      <c r="Z46">
        <v>0</v>
      </c>
      <c r="AA46" s="177">
        <v>11.02</v>
      </c>
      <c r="AB46" s="177">
        <v>0</v>
      </c>
      <c r="AC46" s="177">
        <v>0</v>
      </c>
      <c r="AD46" s="177">
        <v>0</v>
      </c>
      <c r="AE46" s="177">
        <v>40.700000000000003</v>
      </c>
      <c r="AF46" s="177">
        <v>0</v>
      </c>
      <c r="AG46" s="177">
        <v>0</v>
      </c>
      <c r="AH46" s="177">
        <v>0</v>
      </c>
      <c r="AI46" s="177">
        <v>87.55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56.1</v>
      </c>
      <c r="AQ46" s="177">
        <v>14.03</v>
      </c>
      <c r="AR46" s="177">
        <v>43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1.26</v>
      </c>
      <c r="AZ46" s="177">
        <v>0</v>
      </c>
      <c r="BA46" s="177">
        <v>0.73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262.93</v>
      </c>
      <c r="L47" s="177">
        <v>2.94</v>
      </c>
      <c r="M47" s="177">
        <v>62.83</v>
      </c>
      <c r="N47" s="177">
        <v>51.46</v>
      </c>
      <c r="O47" s="177">
        <v>72.3</v>
      </c>
      <c r="P47" s="177">
        <v>28.07</v>
      </c>
      <c r="Q47" s="177">
        <v>2.9</v>
      </c>
      <c r="R47" s="177">
        <v>4.84</v>
      </c>
      <c r="S47" s="177">
        <v>3.76</v>
      </c>
      <c r="T47" s="177">
        <v>0</v>
      </c>
      <c r="U47" s="177">
        <v>52.69</v>
      </c>
      <c r="V47" s="177">
        <v>1.93</v>
      </c>
      <c r="W47" s="177">
        <v>4.84</v>
      </c>
      <c r="X47" s="177">
        <v>14.51</v>
      </c>
      <c r="Y47" s="177">
        <v>0</v>
      </c>
      <c r="Z47">
        <v>0</v>
      </c>
      <c r="AA47" s="177">
        <v>11.02</v>
      </c>
      <c r="AB47" s="177">
        <v>0</v>
      </c>
      <c r="AC47" s="177">
        <v>0</v>
      </c>
      <c r="AD47" s="177">
        <v>0</v>
      </c>
      <c r="AE47" s="177">
        <v>40.700000000000003</v>
      </c>
      <c r="AF47" s="177">
        <v>0</v>
      </c>
      <c r="AG47" s="177">
        <v>0</v>
      </c>
      <c r="AH47" s="177">
        <v>0</v>
      </c>
      <c r="AI47" s="177">
        <v>87.55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53.98</v>
      </c>
      <c r="AQ47" s="177">
        <v>14.35</v>
      </c>
      <c r="AR47" s="177">
        <v>43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1.26</v>
      </c>
      <c r="AZ47" s="177">
        <v>0</v>
      </c>
      <c r="BA47" s="177">
        <v>0.49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262.89999999999998</v>
      </c>
      <c r="L48" s="177">
        <v>2.94</v>
      </c>
      <c r="M48" s="177">
        <v>62.83</v>
      </c>
      <c r="N48" s="177">
        <v>51.46</v>
      </c>
      <c r="O48" s="177">
        <v>72.3</v>
      </c>
      <c r="P48" s="177">
        <v>28.07</v>
      </c>
      <c r="Q48" s="177">
        <v>2.9</v>
      </c>
      <c r="R48" s="177">
        <v>4.84</v>
      </c>
      <c r="S48" s="177">
        <v>3.76</v>
      </c>
      <c r="T48" s="177">
        <v>0</v>
      </c>
      <c r="U48" s="177">
        <v>54.95</v>
      </c>
      <c r="V48" s="177">
        <v>1.93</v>
      </c>
      <c r="W48" s="177">
        <v>4.84</v>
      </c>
      <c r="X48" s="177">
        <v>14.51</v>
      </c>
      <c r="Y48" s="177">
        <v>0</v>
      </c>
      <c r="Z48">
        <v>0</v>
      </c>
      <c r="AA48" s="177">
        <v>11.07</v>
      </c>
      <c r="AB48" s="177">
        <v>0</v>
      </c>
      <c r="AC48" s="177">
        <v>0</v>
      </c>
      <c r="AD48" s="177">
        <v>0</v>
      </c>
      <c r="AE48" s="177">
        <v>40.700000000000003</v>
      </c>
      <c r="AF48" s="177">
        <v>0</v>
      </c>
      <c r="AG48" s="177">
        <v>0</v>
      </c>
      <c r="AH48" s="177">
        <v>0</v>
      </c>
      <c r="AI48" s="177">
        <v>87.55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53.98</v>
      </c>
      <c r="AQ48" s="177">
        <v>14.35</v>
      </c>
      <c r="AR48" s="177">
        <v>43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1.26</v>
      </c>
      <c r="AZ48" s="177">
        <v>0</v>
      </c>
      <c r="BA48" s="177">
        <v>0.24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262.95999999999998</v>
      </c>
      <c r="L49" s="177">
        <v>5.16</v>
      </c>
      <c r="M49" s="177">
        <v>62.83</v>
      </c>
      <c r="N49" s="177">
        <v>51.46</v>
      </c>
      <c r="O49" s="177">
        <v>72.3</v>
      </c>
      <c r="P49" s="177">
        <v>28.07</v>
      </c>
      <c r="Q49" s="177">
        <v>2.9</v>
      </c>
      <c r="R49" s="177">
        <v>4.84</v>
      </c>
      <c r="S49" s="177">
        <v>3.76</v>
      </c>
      <c r="T49" s="177">
        <v>0</v>
      </c>
      <c r="U49" s="177">
        <v>50.06</v>
      </c>
      <c r="V49" s="177">
        <v>1.93</v>
      </c>
      <c r="W49" s="177">
        <v>4.84</v>
      </c>
      <c r="X49" s="177">
        <v>14.51</v>
      </c>
      <c r="Y49" s="177">
        <v>0</v>
      </c>
      <c r="Z49">
        <v>0</v>
      </c>
      <c r="AA49" s="177">
        <v>11.07</v>
      </c>
      <c r="AB49" s="177">
        <v>0</v>
      </c>
      <c r="AC49" s="177">
        <v>0</v>
      </c>
      <c r="AD49" s="177">
        <v>0</v>
      </c>
      <c r="AE49" s="177">
        <v>40.700000000000003</v>
      </c>
      <c r="AF49" s="177">
        <v>0</v>
      </c>
      <c r="AG49" s="177">
        <v>0</v>
      </c>
      <c r="AH49" s="177">
        <v>0</v>
      </c>
      <c r="AI49" s="177">
        <v>87.55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53.98</v>
      </c>
      <c r="AQ49" s="177">
        <v>14.35</v>
      </c>
      <c r="AR49" s="177">
        <v>43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1.26</v>
      </c>
      <c r="AZ49" s="177">
        <v>0</v>
      </c>
      <c r="BA49" s="177">
        <v>0</v>
      </c>
      <c r="BB49" s="177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262.98</v>
      </c>
      <c r="L50" s="177">
        <v>5.16</v>
      </c>
      <c r="M50" s="177">
        <v>62.83</v>
      </c>
      <c r="N50" s="177">
        <v>51.46</v>
      </c>
      <c r="O50" s="177">
        <v>72.3</v>
      </c>
      <c r="P50" s="177">
        <v>28.07</v>
      </c>
      <c r="Q50" s="177">
        <v>2.9</v>
      </c>
      <c r="R50" s="177">
        <v>4.84</v>
      </c>
      <c r="S50" s="177">
        <v>3.76</v>
      </c>
      <c r="T50" s="177">
        <v>0</v>
      </c>
      <c r="U50" s="177">
        <v>50.06</v>
      </c>
      <c r="V50" s="177">
        <v>1.93</v>
      </c>
      <c r="W50" s="177">
        <v>4.84</v>
      </c>
      <c r="X50" s="177">
        <v>14.51</v>
      </c>
      <c r="Y50" s="177">
        <v>0</v>
      </c>
      <c r="Z50">
        <v>0</v>
      </c>
      <c r="AA50" s="177">
        <v>11.07</v>
      </c>
      <c r="AB50" s="177">
        <v>0</v>
      </c>
      <c r="AC50" s="177">
        <v>0</v>
      </c>
      <c r="AD50" s="177">
        <v>0</v>
      </c>
      <c r="AE50" s="177">
        <v>40.700000000000003</v>
      </c>
      <c r="AF50" s="177">
        <v>0</v>
      </c>
      <c r="AG50" s="177">
        <v>0</v>
      </c>
      <c r="AH50" s="177">
        <v>0</v>
      </c>
      <c r="AI50" s="177">
        <v>87.55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53.98</v>
      </c>
      <c r="AQ50" s="177">
        <v>14.35</v>
      </c>
      <c r="AR50" s="177">
        <v>43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1.26</v>
      </c>
      <c r="AZ50" s="177">
        <v>0</v>
      </c>
      <c r="BA50" s="177">
        <v>0</v>
      </c>
      <c r="BB50" s="177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265.88</v>
      </c>
      <c r="L51" s="177">
        <v>5.16</v>
      </c>
      <c r="M51" s="177">
        <v>62.83</v>
      </c>
      <c r="N51" s="177">
        <v>51.46</v>
      </c>
      <c r="O51" s="177">
        <v>72.3</v>
      </c>
      <c r="P51" s="177">
        <v>28.07</v>
      </c>
      <c r="Q51" s="177">
        <v>2.9</v>
      </c>
      <c r="R51" s="177">
        <v>4.84</v>
      </c>
      <c r="S51" s="177">
        <v>3.76</v>
      </c>
      <c r="T51" s="177">
        <v>0</v>
      </c>
      <c r="U51" s="177">
        <v>50.06</v>
      </c>
      <c r="V51" s="177">
        <v>1.93</v>
      </c>
      <c r="W51" s="177">
        <v>4.84</v>
      </c>
      <c r="X51" s="177">
        <v>14.51</v>
      </c>
      <c r="Y51" s="177">
        <v>0</v>
      </c>
      <c r="Z51">
        <v>0</v>
      </c>
      <c r="AA51" s="177">
        <v>11.12</v>
      </c>
      <c r="AB51" s="177">
        <v>0</v>
      </c>
      <c r="AC51" s="177">
        <v>0</v>
      </c>
      <c r="AD51" s="177">
        <v>0</v>
      </c>
      <c r="AE51" s="177">
        <v>40</v>
      </c>
      <c r="AF51" s="177">
        <v>0</v>
      </c>
      <c r="AG51" s="177">
        <v>0</v>
      </c>
      <c r="AH51" s="177">
        <v>0</v>
      </c>
      <c r="AI51" s="177">
        <v>87.55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53.2</v>
      </c>
      <c r="AQ51" s="177">
        <v>14.51</v>
      </c>
      <c r="AR51" s="177">
        <v>43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1.26</v>
      </c>
      <c r="AZ51" s="177">
        <v>0</v>
      </c>
      <c r="BA51" s="177">
        <v>0</v>
      </c>
      <c r="BB51" s="177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265.86</v>
      </c>
      <c r="L52" s="177">
        <v>5.16</v>
      </c>
      <c r="M52" s="177">
        <v>62.83</v>
      </c>
      <c r="N52" s="177">
        <v>51.46</v>
      </c>
      <c r="O52" s="177">
        <v>72.3</v>
      </c>
      <c r="P52" s="177">
        <v>28.07</v>
      </c>
      <c r="Q52" s="177">
        <v>2.9</v>
      </c>
      <c r="R52" s="177">
        <v>4.84</v>
      </c>
      <c r="S52" s="177">
        <v>3.76</v>
      </c>
      <c r="T52" s="177">
        <v>0</v>
      </c>
      <c r="U52" s="177">
        <v>50.06</v>
      </c>
      <c r="V52" s="177">
        <v>1.93</v>
      </c>
      <c r="W52" s="177">
        <v>4.84</v>
      </c>
      <c r="X52" s="177">
        <v>14.51</v>
      </c>
      <c r="Y52" s="177">
        <v>0</v>
      </c>
      <c r="Z52">
        <v>0</v>
      </c>
      <c r="AA52" s="177">
        <v>11.12</v>
      </c>
      <c r="AB52" s="177">
        <v>0</v>
      </c>
      <c r="AC52" s="177">
        <v>0</v>
      </c>
      <c r="AD52" s="177">
        <v>0</v>
      </c>
      <c r="AE52" s="177">
        <v>40</v>
      </c>
      <c r="AF52" s="177">
        <v>0</v>
      </c>
      <c r="AG52" s="177">
        <v>0</v>
      </c>
      <c r="AH52" s="177">
        <v>0</v>
      </c>
      <c r="AI52" s="177">
        <v>87.55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53.2</v>
      </c>
      <c r="AQ52" s="177">
        <v>14.51</v>
      </c>
      <c r="AR52" s="177">
        <v>43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1.26</v>
      </c>
      <c r="AZ52" s="177">
        <v>0</v>
      </c>
      <c r="BA52" s="177">
        <v>0</v>
      </c>
      <c r="BB52" s="177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265.91000000000003</v>
      </c>
      <c r="L53" s="177">
        <v>5.16</v>
      </c>
      <c r="M53" s="177">
        <v>62.83</v>
      </c>
      <c r="N53" s="177">
        <v>51.46</v>
      </c>
      <c r="O53" s="177">
        <v>72.3</v>
      </c>
      <c r="P53" s="177">
        <v>28.07</v>
      </c>
      <c r="Q53" s="177">
        <v>2.9</v>
      </c>
      <c r="R53" s="177">
        <v>4.84</v>
      </c>
      <c r="S53" s="177">
        <v>3.76</v>
      </c>
      <c r="T53" s="177">
        <v>0</v>
      </c>
      <c r="U53" s="177">
        <v>50.06</v>
      </c>
      <c r="V53" s="177">
        <v>7.71</v>
      </c>
      <c r="W53" s="177">
        <v>18.559999999999999</v>
      </c>
      <c r="X53" s="177">
        <v>58.39</v>
      </c>
      <c r="Y53" s="177">
        <v>0</v>
      </c>
      <c r="Z53">
        <v>0</v>
      </c>
      <c r="AA53" s="177">
        <v>11.12</v>
      </c>
      <c r="AB53" s="177">
        <v>0</v>
      </c>
      <c r="AC53" s="177">
        <v>0</v>
      </c>
      <c r="AD53" s="177">
        <v>0</v>
      </c>
      <c r="AE53" s="177">
        <v>40</v>
      </c>
      <c r="AF53" s="177">
        <v>0</v>
      </c>
      <c r="AG53" s="177">
        <v>0</v>
      </c>
      <c r="AH53" s="177">
        <v>0</v>
      </c>
      <c r="AI53" s="177">
        <v>87.55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53.2</v>
      </c>
      <c r="AQ53" s="177">
        <v>14.51</v>
      </c>
      <c r="AR53" s="177">
        <v>43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1.26</v>
      </c>
      <c r="AZ53" s="177">
        <v>0</v>
      </c>
      <c r="BA53" s="177">
        <v>0</v>
      </c>
      <c r="BB53" s="177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265.94</v>
      </c>
      <c r="L54" s="177">
        <v>5.16</v>
      </c>
      <c r="M54" s="177">
        <v>62.83</v>
      </c>
      <c r="N54" s="177">
        <v>51.46</v>
      </c>
      <c r="O54" s="177">
        <v>72.3</v>
      </c>
      <c r="P54" s="177">
        <v>28.07</v>
      </c>
      <c r="Q54" s="177">
        <v>2.9</v>
      </c>
      <c r="R54" s="177">
        <v>4.84</v>
      </c>
      <c r="S54" s="177">
        <v>3.76</v>
      </c>
      <c r="T54" s="177">
        <v>0</v>
      </c>
      <c r="U54" s="177">
        <v>50.06</v>
      </c>
      <c r="V54" s="177">
        <v>7.71</v>
      </c>
      <c r="W54" s="177">
        <v>18.559999999999999</v>
      </c>
      <c r="X54" s="177">
        <v>62.66</v>
      </c>
      <c r="Y54" s="177">
        <v>0</v>
      </c>
      <c r="Z54">
        <v>0</v>
      </c>
      <c r="AA54" s="177">
        <v>11.12</v>
      </c>
      <c r="AB54" s="177">
        <v>0</v>
      </c>
      <c r="AC54" s="177">
        <v>0</v>
      </c>
      <c r="AD54" s="177">
        <v>0</v>
      </c>
      <c r="AE54" s="177">
        <v>40</v>
      </c>
      <c r="AF54" s="177">
        <v>0</v>
      </c>
      <c r="AG54" s="177">
        <v>0</v>
      </c>
      <c r="AH54" s="177">
        <v>0</v>
      </c>
      <c r="AI54" s="177">
        <v>87.55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53.2</v>
      </c>
      <c r="AQ54" s="177">
        <v>14.51</v>
      </c>
      <c r="AR54" s="177">
        <v>43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1.26</v>
      </c>
      <c r="AZ54" s="177">
        <v>0</v>
      </c>
      <c r="BA54" s="177">
        <v>0</v>
      </c>
      <c r="BB54" s="177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265.88</v>
      </c>
      <c r="L55" s="177">
        <v>2.9</v>
      </c>
      <c r="M55" s="177">
        <v>62.83</v>
      </c>
      <c r="N55" s="177">
        <v>51.46</v>
      </c>
      <c r="O55" s="177">
        <v>72.3</v>
      </c>
      <c r="P55" s="177">
        <v>28.07</v>
      </c>
      <c r="Q55" s="177">
        <v>2.9</v>
      </c>
      <c r="R55" s="177">
        <v>4.84</v>
      </c>
      <c r="S55" s="177">
        <v>3.76</v>
      </c>
      <c r="T55" s="177">
        <v>0</v>
      </c>
      <c r="U55" s="177">
        <v>50.06</v>
      </c>
      <c r="V55" s="177">
        <v>7.71</v>
      </c>
      <c r="W55" s="177">
        <v>18.559999999999999</v>
      </c>
      <c r="X55" s="177">
        <v>62.66</v>
      </c>
      <c r="Y55" s="177">
        <v>0</v>
      </c>
      <c r="Z55">
        <v>0</v>
      </c>
      <c r="AA55" s="177">
        <v>11.12</v>
      </c>
      <c r="AB55" s="177">
        <v>0</v>
      </c>
      <c r="AC55" s="177">
        <v>0</v>
      </c>
      <c r="AD55" s="177">
        <v>0</v>
      </c>
      <c r="AE55" s="177">
        <v>40</v>
      </c>
      <c r="AF55" s="177">
        <v>0</v>
      </c>
      <c r="AG55" s="177">
        <v>0</v>
      </c>
      <c r="AH55" s="177">
        <v>0</v>
      </c>
      <c r="AI55" s="177">
        <v>87.55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53.2</v>
      </c>
      <c r="AQ55" s="177">
        <v>14.51</v>
      </c>
      <c r="AR55" s="177">
        <v>43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1.26</v>
      </c>
      <c r="AZ55" s="177">
        <v>0</v>
      </c>
      <c r="BA55" s="177">
        <v>0</v>
      </c>
      <c r="BB55" s="177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264.45999999999998</v>
      </c>
      <c r="L56" s="177">
        <v>2.9</v>
      </c>
      <c r="M56" s="177">
        <v>62.83</v>
      </c>
      <c r="N56" s="177">
        <v>51.46</v>
      </c>
      <c r="O56" s="177">
        <v>72.3</v>
      </c>
      <c r="P56" s="177">
        <v>28.07</v>
      </c>
      <c r="Q56" s="177">
        <v>2.9</v>
      </c>
      <c r="R56" s="177">
        <v>4.84</v>
      </c>
      <c r="S56" s="177">
        <v>3.76</v>
      </c>
      <c r="T56" s="177">
        <v>0</v>
      </c>
      <c r="U56" s="177">
        <v>50.06</v>
      </c>
      <c r="V56" s="177">
        <v>7.71</v>
      </c>
      <c r="W56" s="177">
        <v>18.559999999999999</v>
      </c>
      <c r="X56" s="177">
        <v>62.66</v>
      </c>
      <c r="Y56" s="177">
        <v>0</v>
      </c>
      <c r="Z56">
        <v>0</v>
      </c>
      <c r="AA56" s="177">
        <v>11.12</v>
      </c>
      <c r="AB56" s="177">
        <v>0</v>
      </c>
      <c r="AC56" s="177">
        <v>0</v>
      </c>
      <c r="AD56" s="177">
        <v>0</v>
      </c>
      <c r="AE56" s="177">
        <v>40</v>
      </c>
      <c r="AF56" s="177">
        <v>0</v>
      </c>
      <c r="AG56" s="177">
        <v>0</v>
      </c>
      <c r="AH56" s="177">
        <v>0</v>
      </c>
      <c r="AI56" s="177">
        <v>87.55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53.2</v>
      </c>
      <c r="AQ56" s="177">
        <v>14.51</v>
      </c>
      <c r="AR56" s="177">
        <v>43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1.26</v>
      </c>
      <c r="AZ56" s="177">
        <v>0</v>
      </c>
      <c r="BA56" s="177">
        <v>0</v>
      </c>
      <c r="BB56" s="177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264.52</v>
      </c>
      <c r="L57" s="177">
        <v>2.9</v>
      </c>
      <c r="M57" s="177">
        <v>62.83</v>
      </c>
      <c r="N57" s="177">
        <v>51.46</v>
      </c>
      <c r="O57" s="177">
        <v>72.3</v>
      </c>
      <c r="P57" s="177">
        <v>28.07</v>
      </c>
      <c r="Q57" s="177">
        <v>2.9</v>
      </c>
      <c r="R57" s="177">
        <v>4.6500000000000004</v>
      </c>
      <c r="S57" s="177">
        <v>3.76</v>
      </c>
      <c r="T57" s="177">
        <v>0</v>
      </c>
      <c r="U57" s="177">
        <v>50.06</v>
      </c>
      <c r="V57" s="177">
        <v>7.71</v>
      </c>
      <c r="W57" s="177">
        <v>13.29</v>
      </c>
      <c r="X57" s="177">
        <v>62.66</v>
      </c>
      <c r="Y57" s="177">
        <v>0</v>
      </c>
      <c r="Z57">
        <v>0</v>
      </c>
      <c r="AA57" s="177">
        <v>10.15</v>
      </c>
      <c r="AB57" s="177">
        <v>0</v>
      </c>
      <c r="AC57" s="177">
        <v>0</v>
      </c>
      <c r="AD57" s="177">
        <v>0</v>
      </c>
      <c r="AE57" s="177">
        <v>40</v>
      </c>
      <c r="AF57" s="177">
        <v>0</v>
      </c>
      <c r="AG57" s="177">
        <v>0</v>
      </c>
      <c r="AH57" s="177">
        <v>0</v>
      </c>
      <c r="AI57" s="177">
        <v>87.55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53.2</v>
      </c>
      <c r="AQ57" s="177">
        <v>14.51</v>
      </c>
      <c r="AR57" s="177">
        <v>43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1.26</v>
      </c>
      <c r="AZ57" s="177">
        <v>0</v>
      </c>
      <c r="BA57" s="177">
        <v>0</v>
      </c>
      <c r="BB57" s="177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264.55</v>
      </c>
      <c r="L58" s="177">
        <v>2.9</v>
      </c>
      <c r="M58" s="177">
        <v>62.83</v>
      </c>
      <c r="N58" s="177">
        <v>51.46</v>
      </c>
      <c r="O58" s="177">
        <v>72.3</v>
      </c>
      <c r="P58" s="177">
        <v>28.07</v>
      </c>
      <c r="Q58" s="177">
        <v>2.9</v>
      </c>
      <c r="R58" s="177">
        <v>4.84</v>
      </c>
      <c r="S58" s="177">
        <v>3.76</v>
      </c>
      <c r="T58" s="177">
        <v>0</v>
      </c>
      <c r="U58" s="177">
        <v>50.06</v>
      </c>
      <c r="V58" s="177">
        <v>7.71</v>
      </c>
      <c r="W58" s="177">
        <v>13.29</v>
      </c>
      <c r="X58" s="177">
        <v>62.66</v>
      </c>
      <c r="Y58" s="177">
        <v>0</v>
      </c>
      <c r="Z58">
        <v>0</v>
      </c>
      <c r="AA58" s="177">
        <v>10.15</v>
      </c>
      <c r="AB58" s="177">
        <v>0</v>
      </c>
      <c r="AC58" s="177">
        <v>0</v>
      </c>
      <c r="AD58" s="177">
        <v>0</v>
      </c>
      <c r="AE58" s="177">
        <v>40</v>
      </c>
      <c r="AF58" s="177">
        <v>0</v>
      </c>
      <c r="AG58" s="177">
        <v>0</v>
      </c>
      <c r="AH58" s="177">
        <v>0</v>
      </c>
      <c r="AI58" s="177">
        <v>87.55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53.2</v>
      </c>
      <c r="AQ58" s="177">
        <v>14.51</v>
      </c>
      <c r="AR58" s="177">
        <v>43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1.26</v>
      </c>
      <c r="AZ58" s="177">
        <v>0</v>
      </c>
      <c r="BA58" s="177">
        <v>0</v>
      </c>
      <c r="BB58" s="177">
        <v>1.21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261.82</v>
      </c>
      <c r="L59" s="177">
        <v>2.9</v>
      </c>
      <c r="M59" s="177">
        <v>62.83</v>
      </c>
      <c r="N59" s="177">
        <v>51.46</v>
      </c>
      <c r="O59" s="177">
        <v>72.3</v>
      </c>
      <c r="P59" s="177">
        <v>28.07</v>
      </c>
      <c r="Q59" s="177">
        <v>2.9</v>
      </c>
      <c r="R59" s="177">
        <v>4.84</v>
      </c>
      <c r="S59" s="177">
        <v>2.9</v>
      </c>
      <c r="T59" s="177">
        <v>0</v>
      </c>
      <c r="U59" s="177">
        <v>50.06</v>
      </c>
      <c r="V59" s="177">
        <v>7.71</v>
      </c>
      <c r="W59" s="177">
        <v>18.559999999999999</v>
      </c>
      <c r="X59" s="177">
        <v>62.66</v>
      </c>
      <c r="Y59" s="177">
        <v>0</v>
      </c>
      <c r="Z59">
        <v>0</v>
      </c>
      <c r="AA59" s="177">
        <v>10.15</v>
      </c>
      <c r="AB59" s="177">
        <v>0</v>
      </c>
      <c r="AC59" s="177">
        <v>0</v>
      </c>
      <c r="AD59" s="177">
        <v>0</v>
      </c>
      <c r="AE59" s="177">
        <v>40</v>
      </c>
      <c r="AF59" s="177">
        <v>0</v>
      </c>
      <c r="AG59" s="177">
        <v>0</v>
      </c>
      <c r="AH59" s="177">
        <v>0</v>
      </c>
      <c r="AI59" s="177">
        <v>87.55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53.2</v>
      </c>
      <c r="AQ59" s="177">
        <v>14.51</v>
      </c>
      <c r="AR59" s="177">
        <v>43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1.26</v>
      </c>
      <c r="AZ59" s="177">
        <v>0</v>
      </c>
      <c r="BA59" s="177">
        <v>0</v>
      </c>
      <c r="BB59" s="177">
        <v>1.21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261.79000000000002</v>
      </c>
      <c r="L60" s="177">
        <v>10.09</v>
      </c>
      <c r="M60" s="177">
        <v>62.83</v>
      </c>
      <c r="N60" s="177">
        <v>51.46</v>
      </c>
      <c r="O60" s="177">
        <v>72.3</v>
      </c>
      <c r="P60" s="177">
        <v>28.07</v>
      </c>
      <c r="Q60" s="177">
        <v>2.9</v>
      </c>
      <c r="R60" s="177">
        <v>4.84</v>
      </c>
      <c r="S60" s="177">
        <v>2.9</v>
      </c>
      <c r="T60" s="177">
        <v>0</v>
      </c>
      <c r="U60" s="177">
        <v>50.06</v>
      </c>
      <c r="V60" s="177">
        <v>7.71</v>
      </c>
      <c r="W60" s="177">
        <v>18.559999999999999</v>
      </c>
      <c r="X60" s="177">
        <v>62.66</v>
      </c>
      <c r="Y60" s="177">
        <v>0</v>
      </c>
      <c r="Z60">
        <v>0</v>
      </c>
      <c r="AA60" s="177">
        <v>10.15</v>
      </c>
      <c r="AB60" s="177">
        <v>0</v>
      </c>
      <c r="AC60" s="177">
        <v>0</v>
      </c>
      <c r="AD60" s="177">
        <v>0</v>
      </c>
      <c r="AE60" s="177">
        <v>40</v>
      </c>
      <c r="AF60" s="177">
        <v>0</v>
      </c>
      <c r="AG60" s="177">
        <v>0</v>
      </c>
      <c r="AH60" s="177">
        <v>0</v>
      </c>
      <c r="AI60" s="177">
        <v>87.55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77.38</v>
      </c>
      <c r="AQ60" s="177">
        <v>14.51</v>
      </c>
      <c r="AR60" s="177">
        <v>43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1.26</v>
      </c>
      <c r="AZ60" s="177">
        <v>0</v>
      </c>
      <c r="BA60" s="177">
        <v>0</v>
      </c>
      <c r="BB60" s="177">
        <v>1.21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293.76</v>
      </c>
      <c r="L61" s="177">
        <v>13.24</v>
      </c>
      <c r="M61" s="177">
        <v>62.83</v>
      </c>
      <c r="N61" s="177">
        <v>51.46</v>
      </c>
      <c r="O61" s="177">
        <v>72.3</v>
      </c>
      <c r="P61" s="177">
        <v>28.07</v>
      </c>
      <c r="Q61" s="177">
        <v>8.91</v>
      </c>
      <c r="R61" s="177">
        <v>18.579999999999998</v>
      </c>
      <c r="S61" s="177">
        <v>11.5</v>
      </c>
      <c r="T61" s="177">
        <v>0</v>
      </c>
      <c r="U61" s="177">
        <v>50.06</v>
      </c>
      <c r="V61" s="177">
        <v>7.71</v>
      </c>
      <c r="W61" s="177">
        <v>18.559999999999999</v>
      </c>
      <c r="X61" s="177">
        <v>62.66</v>
      </c>
      <c r="Y61" s="177">
        <v>0</v>
      </c>
      <c r="Z61">
        <v>0</v>
      </c>
      <c r="AA61" s="177">
        <v>10.15</v>
      </c>
      <c r="AB61" s="177">
        <v>0</v>
      </c>
      <c r="AC61" s="177">
        <v>0</v>
      </c>
      <c r="AD61" s="177">
        <v>0</v>
      </c>
      <c r="AE61" s="177">
        <v>40</v>
      </c>
      <c r="AF61" s="177">
        <v>0</v>
      </c>
      <c r="AG61" s="177">
        <v>0</v>
      </c>
      <c r="AH61" s="177">
        <v>0</v>
      </c>
      <c r="AI61" s="177">
        <v>87.55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118.22</v>
      </c>
      <c r="AQ61" s="177">
        <v>38.32</v>
      </c>
      <c r="AR61" s="177">
        <v>43</v>
      </c>
      <c r="AS61" s="177">
        <v>3.44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1.26</v>
      </c>
      <c r="AZ61" s="177">
        <v>0.48</v>
      </c>
      <c r="BA61" s="177">
        <v>0</v>
      </c>
      <c r="BB61" s="177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405.25</v>
      </c>
      <c r="L62" s="177">
        <v>11.14</v>
      </c>
      <c r="M62" s="177">
        <v>62.83</v>
      </c>
      <c r="N62" s="177">
        <v>51.46</v>
      </c>
      <c r="O62" s="177">
        <v>72.3</v>
      </c>
      <c r="P62" s="177">
        <v>28.07</v>
      </c>
      <c r="Q62" s="177">
        <v>8.91</v>
      </c>
      <c r="R62" s="177">
        <v>18.579999999999998</v>
      </c>
      <c r="S62" s="177">
        <v>11.5</v>
      </c>
      <c r="T62" s="177">
        <v>0</v>
      </c>
      <c r="U62" s="177">
        <v>50.06</v>
      </c>
      <c r="V62" s="177">
        <v>7.71</v>
      </c>
      <c r="W62" s="177">
        <v>18.559999999999999</v>
      </c>
      <c r="X62" s="177">
        <v>62.66</v>
      </c>
      <c r="Y62" s="177">
        <v>0</v>
      </c>
      <c r="Z62">
        <v>0</v>
      </c>
      <c r="AA62" s="177">
        <v>10.15</v>
      </c>
      <c r="AB62" s="177">
        <v>0</v>
      </c>
      <c r="AC62" s="177">
        <v>0</v>
      </c>
      <c r="AD62" s="177">
        <v>0</v>
      </c>
      <c r="AE62" s="177">
        <v>40</v>
      </c>
      <c r="AF62" s="177">
        <v>0</v>
      </c>
      <c r="AG62" s="177">
        <v>0</v>
      </c>
      <c r="AH62" s="177">
        <v>0</v>
      </c>
      <c r="AI62" s="177">
        <v>87.55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118.22</v>
      </c>
      <c r="AQ62" s="177">
        <v>38.32</v>
      </c>
      <c r="AR62" s="177">
        <v>43</v>
      </c>
      <c r="AS62" s="177">
        <v>3.44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1.26</v>
      </c>
      <c r="AZ62" s="177">
        <v>1.02</v>
      </c>
      <c r="BA62" s="177">
        <v>0</v>
      </c>
      <c r="BB62" s="177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496.82</v>
      </c>
      <c r="L63" s="177">
        <v>11.49</v>
      </c>
      <c r="M63" s="177">
        <v>62.83</v>
      </c>
      <c r="N63" s="177">
        <v>51.46</v>
      </c>
      <c r="O63" s="177">
        <v>72.3</v>
      </c>
      <c r="P63" s="177">
        <v>28.07</v>
      </c>
      <c r="Q63" s="177">
        <v>8.91</v>
      </c>
      <c r="R63" s="177">
        <v>18.579999999999998</v>
      </c>
      <c r="S63" s="177">
        <v>11.5</v>
      </c>
      <c r="T63" s="177">
        <v>0.05</v>
      </c>
      <c r="U63" s="177">
        <v>50.06</v>
      </c>
      <c r="V63" s="177">
        <v>7.71</v>
      </c>
      <c r="W63" s="177">
        <v>18.559999999999999</v>
      </c>
      <c r="X63" s="177">
        <v>62.66</v>
      </c>
      <c r="Y63" s="177">
        <v>0</v>
      </c>
      <c r="Z63">
        <v>0</v>
      </c>
      <c r="AA63" s="177">
        <v>10.15</v>
      </c>
      <c r="AB63" s="177">
        <v>0</v>
      </c>
      <c r="AC63" s="177">
        <v>0</v>
      </c>
      <c r="AD63" s="177">
        <v>0</v>
      </c>
      <c r="AE63" s="177">
        <v>39.72</v>
      </c>
      <c r="AF63" s="177">
        <v>0</v>
      </c>
      <c r="AG63" s="177">
        <v>0</v>
      </c>
      <c r="AH63" s="177">
        <v>0</v>
      </c>
      <c r="AI63" s="177">
        <v>85.8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118.22</v>
      </c>
      <c r="AQ63" s="177">
        <v>38.32</v>
      </c>
      <c r="AR63" s="177">
        <v>43</v>
      </c>
      <c r="AS63" s="177">
        <v>3.44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1.26</v>
      </c>
      <c r="AZ63" s="177">
        <v>1.58</v>
      </c>
      <c r="BA63" s="177">
        <v>0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496.82</v>
      </c>
      <c r="L64" s="177">
        <v>13.24</v>
      </c>
      <c r="M64" s="177">
        <v>62.83</v>
      </c>
      <c r="N64" s="177">
        <v>51.46</v>
      </c>
      <c r="O64" s="177">
        <v>72.3</v>
      </c>
      <c r="P64" s="177">
        <v>28.07</v>
      </c>
      <c r="Q64" s="177">
        <v>8.91</v>
      </c>
      <c r="R64" s="177">
        <v>18.579999999999998</v>
      </c>
      <c r="S64" s="177">
        <v>11.5</v>
      </c>
      <c r="T64" s="177">
        <v>0.11</v>
      </c>
      <c r="U64" s="177">
        <v>50.06</v>
      </c>
      <c r="V64" s="177">
        <v>7.71</v>
      </c>
      <c r="W64" s="177">
        <v>18.559999999999999</v>
      </c>
      <c r="X64" s="177">
        <v>62.66</v>
      </c>
      <c r="Y64" s="177">
        <v>0</v>
      </c>
      <c r="Z64">
        <v>0</v>
      </c>
      <c r="AA64" s="177">
        <v>10.15</v>
      </c>
      <c r="AB64" s="177">
        <v>0</v>
      </c>
      <c r="AC64" s="177">
        <v>0</v>
      </c>
      <c r="AD64" s="177">
        <v>0</v>
      </c>
      <c r="AE64" s="177">
        <v>39.72</v>
      </c>
      <c r="AF64" s="177">
        <v>0</v>
      </c>
      <c r="AG64" s="177">
        <v>0</v>
      </c>
      <c r="AH64" s="177">
        <v>0</v>
      </c>
      <c r="AI64" s="177">
        <v>100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118.22</v>
      </c>
      <c r="AQ64" s="177">
        <v>38.32</v>
      </c>
      <c r="AR64" s="177">
        <v>43</v>
      </c>
      <c r="AS64" s="177">
        <v>3.44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1.26</v>
      </c>
      <c r="AZ64" s="177">
        <v>1.58</v>
      </c>
      <c r="BA64" s="177">
        <v>0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496.81</v>
      </c>
      <c r="L65" s="177">
        <v>13.24</v>
      </c>
      <c r="M65" s="177">
        <v>62.83</v>
      </c>
      <c r="N65" s="177">
        <v>51.46</v>
      </c>
      <c r="O65" s="177">
        <v>72.3</v>
      </c>
      <c r="P65" s="177">
        <v>28.07</v>
      </c>
      <c r="Q65" s="177">
        <v>8.9</v>
      </c>
      <c r="R65" s="177">
        <v>18.579999999999998</v>
      </c>
      <c r="S65" s="177">
        <v>11.43</v>
      </c>
      <c r="T65" s="177">
        <v>0.03</v>
      </c>
      <c r="U65" s="177">
        <v>50.06</v>
      </c>
      <c r="V65" s="177">
        <v>7.71</v>
      </c>
      <c r="W65" s="177">
        <v>18.559999999999999</v>
      </c>
      <c r="X65" s="177">
        <v>62.66</v>
      </c>
      <c r="Y65" s="177">
        <v>0</v>
      </c>
      <c r="Z65">
        <v>0</v>
      </c>
      <c r="AA65" s="177">
        <v>10.15</v>
      </c>
      <c r="AB65" s="177">
        <v>0</v>
      </c>
      <c r="AC65" s="177">
        <v>0</v>
      </c>
      <c r="AD65" s="177">
        <v>0</v>
      </c>
      <c r="AE65" s="177">
        <v>39.72</v>
      </c>
      <c r="AF65" s="177">
        <v>0</v>
      </c>
      <c r="AG65" s="177">
        <v>0</v>
      </c>
      <c r="AH65" s="177">
        <v>0</v>
      </c>
      <c r="AI65" s="177">
        <v>100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118.22</v>
      </c>
      <c r="AQ65" s="177">
        <v>38.32</v>
      </c>
      <c r="AR65" s="177">
        <v>43</v>
      </c>
      <c r="AS65" s="177">
        <v>3.44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0.63</v>
      </c>
      <c r="AZ65" s="177">
        <v>1.58</v>
      </c>
      <c r="BA65" s="177">
        <v>0.2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496.81</v>
      </c>
      <c r="L66" s="177">
        <v>13.24</v>
      </c>
      <c r="M66" s="177">
        <v>62.83</v>
      </c>
      <c r="N66" s="177">
        <v>51.46</v>
      </c>
      <c r="O66" s="177">
        <v>72.3</v>
      </c>
      <c r="P66" s="177">
        <v>28.07</v>
      </c>
      <c r="Q66" s="177">
        <v>8.9</v>
      </c>
      <c r="R66" s="177">
        <v>18.579999999999998</v>
      </c>
      <c r="S66" s="177">
        <v>11.49</v>
      </c>
      <c r="T66" s="177">
        <v>0</v>
      </c>
      <c r="U66" s="177">
        <v>50.06</v>
      </c>
      <c r="V66" s="177">
        <v>7.71</v>
      </c>
      <c r="W66" s="177">
        <v>18.559999999999999</v>
      </c>
      <c r="X66" s="177">
        <v>62.66</v>
      </c>
      <c r="Y66" s="177">
        <v>0</v>
      </c>
      <c r="Z66">
        <v>0</v>
      </c>
      <c r="AA66" s="177">
        <v>10.15</v>
      </c>
      <c r="AB66" s="177">
        <v>0</v>
      </c>
      <c r="AC66" s="177">
        <v>0</v>
      </c>
      <c r="AD66" s="177">
        <v>0</v>
      </c>
      <c r="AE66" s="177">
        <v>39.72</v>
      </c>
      <c r="AF66" s="177">
        <v>0</v>
      </c>
      <c r="AG66" s="177">
        <v>0</v>
      </c>
      <c r="AH66" s="177">
        <v>0</v>
      </c>
      <c r="AI66" s="177">
        <v>100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118.22</v>
      </c>
      <c r="AQ66" s="177">
        <v>38.32</v>
      </c>
      <c r="AR66" s="177">
        <v>43</v>
      </c>
      <c r="AS66" s="177">
        <v>3.44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0.63</v>
      </c>
      <c r="AZ66" s="177">
        <v>1.58</v>
      </c>
      <c r="BA66" s="177">
        <v>0.2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496.81</v>
      </c>
      <c r="L67" s="177">
        <v>13.24</v>
      </c>
      <c r="M67" s="177">
        <v>62.83</v>
      </c>
      <c r="N67" s="177">
        <v>51.46</v>
      </c>
      <c r="O67" s="177">
        <v>72.3</v>
      </c>
      <c r="P67" s="177">
        <v>28.07</v>
      </c>
      <c r="Q67" s="177">
        <v>8.9</v>
      </c>
      <c r="R67" s="177">
        <v>18.579999999999998</v>
      </c>
      <c r="S67" s="177">
        <v>11.49</v>
      </c>
      <c r="T67" s="177">
        <v>0.16</v>
      </c>
      <c r="U67" s="177">
        <v>50.06</v>
      </c>
      <c r="V67" s="177">
        <v>7.71</v>
      </c>
      <c r="W67" s="177">
        <v>18.559999999999999</v>
      </c>
      <c r="X67" s="177">
        <v>62.66</v>
      </c>
      <c r="Y67" s="177">
        <v>0</v>
      </c>
      <c r="Z67">
        <v>0</v>
      </c>
      <c r="AA67" s="177">
        <v>10.15</v>
      </c>
      <c r="AB67" s="177">
        <v>0</v>
      </c>
      <c r="AC67" s="177">
        <v>0</v>
      </c>
      <c r="AD67" s="177">
        <v>0</v>
      </c>
      <c r="AE67" s="177">
        <v>40</v>
      </c>
      <c r="AF67" s="177">
        <v>0</v>
      </c>
      <c r="AG67" s="177">
        <v>0</v>
      </c>
      <c r="AH67" s="177">
        <v>0</v>
      </c>
      <c r="AI67" s="177">
        <v>100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118.22</v>
      </c>
      <c r="AQ67" s="177">
        <v>38.32</v>
      </c>
      <c r="AR67" s="177">
        <v>43</v>
      </c>
      <c r="AS67" s="177">
        <v>3.44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0.63</v>
      </c>
      <c r="AZ67" s="177">
        <v>1.58</v>
      </c>
      <c r="BA67" s="177">
        <v>0.4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496.81</v>
      </c>
      <c r="L68" s="177">
        <v>13.24</v>
      </c>
      <c r="M68" s="177">
        <v>62.83</v>
      </c>
      <c r="N68" s="177">
        <v>51.46</v>
      </c>
      <c r="O68" s="177">
        <v>72.3</v>
      </c>
      <c r="P68" s="177">
        <v>28.07</v>
      </c>
      <c r="Q68" s="177">
        <v>8.9</v>
      </c>
      <c r="R68" s="177">
        <v>18.579999999999998</v>
      </c>
      <c r="S68" s="177">
        <v>11.49</v>
      </c>
      <c r="T68" s="177">
        <v>0.26</v>
      </c>
      <c r="U68" s="177">
        <v>50.06</v>
      </c>
      <c r="V68" s="177">
        <v>7.71</v>
      </c>
      <c r="W68" s="177">
        <v>18.559999999999999</v>
      </c>
      <c r="X68" s="177">
        <v>62.66</v>
      </c>
      <c r="Y68" s="177">
        <v>0</v>
      </c>
      <c r="Z68">
        <v>0</v>
      </c>
      <c r="AA68" s="177">
        <v>10.15</v>
      </c>
      <c r="AB68" s="177">
        <v>0</v>
      </c>
      <c r="AC68" s="177">
        <v>0</v>
      </c>
      <c r="AD68" s="177">
        <v>0</v>
      </c>
      <c r="AE68" s="177">
        <v>40</v>
      </c>
      <c r="AF68" s="177">
        <v>0</v>
      </c>
      <c r="AG68" s="177">
        <v>0</v>
      </c>
      <c r="AH68" s="177">
        <v>0</v>
      </c>
      <c r="AI68" s="177">
        <v>100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118.22</v>
      </c>
      <c r="AQ68" s="177">
        <v>38.32</v>
      </c>
      <c r="AR68" s="177">
        <v>43</v>
      </c>
      <c r="AS68" s="177">
        <v>3.44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0.63</v>
      </c>
      <c r="AZ68" s="177">
        <v>1.58</v>
      </c>
      <c r="BA68" s="177">
        <v>0.4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496.81</v>
      </c>
      <c r="L69" s="177">
        <v>13.24</v>
      </c>
      <c r="M69" s="177">
        <v>62.83</v>
      </c>
      <c r="N69" s="177">
        <v>51.46</v>
      </c>
      <c r="O69" s="177">
        <v>72.3</v>
      </c>
      <c r="P69" s="177">
        <v>28.07</v>
      </c>
      <c r="Q69" s="177">
        <v>8.9</v>
      </c>
      <c r="R69" s="177">
        <v>18.579999999999998</v>
      </c>
      <c r="S69" s="177">
        <v>11.49</v>
      </c>
      <c r="T69" s="177">
        <v>7.0000000000000007E-2</v>
      </c>
      <c r="U69" s="177">
        <v>50.06</v>
      </c>
      <c r="V69" s="177">
        <v>7.71</v>
      </c>
      <c r="W69" s="177">
        <v>18.559999999999999</v>
      </c>
      <c r="X69" s="177">
        <v>62.66</v>
      </c>
      <c r="Y69" s="177">
        <v>0</v>
      </c>
      <c r="Z69">
        <v>0</v>
      </c>
      <c r="AA69" s="177">
        <v>10.15</v>
      </c>
      <c r="AB69" s="177">
        <v>0</v>
      </c>
      <c r="AC69" s="177">
        <v>0</v>
      </c>
      <c r="AD69" s="177">
        <v>0</v>
      </c>
      <c r="AE69" s="177">
        <v>40</v>
      </c>
      <c r="AF69" s="177">
        <v>0</v>
      </c>
      <c r="AG69" s="177">
        <v>0</v>
      </c>
      <c r="AH69" s="177">
        <v>0</v>
      </c>
      <c r="AI69" s="177">
        <v>100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118.22</v>
      </c>
      <c r="AQ69" s="177">
        <v>38.32</v>
      </c>
      <c r="AR69" s="177">
        <v>43</v>
      </c>
      <c r="AS69" s="177">
        <v>3.44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0.63</v>
      </c>
      <c r="AZ69" s="177">
        <v>1.58</v>
      </c>
      <c r="BA69" s="177">
        <v>0.73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496.81</v>
      </c>
      <c r="L70" s="177">
        <v>13.24</v>
      </c>
      <c r="M70" s="177">
        <v>62.83</v>
      </c>
      <c r="N70" s="177">
        <v>51.46</v>
      </c>
      <c r="O70" s="177">
        <v>72.3</v>
      </c>
      <c r="P70" s="177">
        <v>28.07</v>
      </c>
      <c r="Q70" s="177">
        <v>8.9</v>
      </c>
      <c r="R70" s="177">
        <v>18.579999999999998</v>
      </c>
      <c r="S70" s="177">
        <v>11.49</v>
      </c>
      <c r="T70" s="177">
        <v>0.04</v>
      </c>
      <c r="U70" s="177">
        <v>50.06</v>
      </c>
      <c r="V70" s="177">
        <v>7.71</v>
      </c>
      <c r="W70" s="177">
        <v>18.559999999999999</v>
      </c>
      <c r="X70" s="177">
        <v>62.66</v>
      </c>
      <c r="Y70" s="177">
        <v>0</v>
      </c>
      <c r="Z70">
        <v>0</v>
      </c>
      <c r="AA70" s="177">
        <v>10.15</v>
      </c>
      <c r="AB70" s="177">
        <v>0</v>
      </c>
      <c r="AC70" s="177">
        <v>0</v>
      </c>
      <c r="AD70" s="177">
        <v>0</v>
      </c>
      <c r="AE70" s="177">
        <v>40</v>
      </c>
      <c r="AF70" s="177">
        <v>0</v>
      </c>
      <c r="AG70" s="177">
        <v>0</v>
      </c>
      <c r="AH70" s="177">
        <v>0</v>
      </c>
      <c r="AI70" s="177">
        <v>100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118.22</v>
      </c>
      <c r="AQ70" s="177">
        <v>38.32</v>
      </c>
      <c r="AR70" s="177">
        <v>43</v>
      </c>
      <c r="AS70" s="177">
        <v>3.44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0.63</v>
      </c>
      <c r="AZ70" s="177">
        <v>1.58</v>
      </c>
      <c r="BA70" s="177">
        <v>0.97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496.82</v>
      </c>
      <c r="L71" s="177">
        <v>13.24</v>
      </c>
      <c r="M71" s="177">
        <v>62.83</v>
      </c>
      <c r="N71" s="177">
        <v>51.46</v>
      </c>
      <c r="O71" s="177">
        <v>72.3</v>
      </c>
      <c r="P71" s="177">
        <v>28.07</v>
      </c>
      <c r="Q71" s="177">
        <v>8.91</v>
      </c>
      <c r="R71" s="177">
        <v>18.579999999999998</v>
      </c>
      <c r="S71" s="177">
        <v>11.89</v>
      </c>
      <c r="T71" s="177">
        <v>0.04</v>
      </c>
      <c r="U71" s="177">
        <v>50.06</v>
      </c>
      <c r="V71" s="177">
        <v>7.71</v>
      </c>
      <c r="W71" s="177">
        <v>18.559999999999999</v>
      </c>
      <c r="X71" s="177">
        <v>62.66</v>
      </c>
      <c r="Y71" s="177">
        <v>0</v>
      </c>
      <c r="Z71">
        <v>0</v>
      </c>
      <c r="AA71" s="177">
        <v>10.15</v>
      </c>
      <c r="AB71" s="177">
        <v>0</v>
      </c>
      <c r="AC71" s="177">
        <v>0</v>
      </c>
      <c r="AD71" s="177">
        <v>0</v>
      </c>
      <c r="AE71" s="177">
        <v>40</v>
      </c>
      <c r="AF71" s="177">
        <v>0</v>
      </c>
      <c r="AG71" s="177">
        <v>0</v>
      </c>
      <c r="AH71" s="177">
        <v>0</v>
      </c>
      <c r="AI71" s="177">
        <v>100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118.22</v>
      </c>
      <c r="AQ71" s="177">
        <v>38.32</v>
      </c>
      <c r="AR71" s="177">
        <v>43</v>
      </c>
      <c r="AS71" s="177">
        <v>3.44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0.63</v>
      </c>
      <c r="AZ71" s="177">
        <v>1.58</v>
      </c>
      <c r="BA71" s="177">
        <v>0.97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496.82</v>
      </c>
      <c r="L72" s="177">
        <v>13.24</v>
      </c>
      <c r="M72" s="177">
        <v>62.83</v>
      </c>
      <c r="N72" s="177">
        <v>51.46</v>
      </c>
      <c r="O72" s="177">
        <v>72.3</v>
      </c>
      <c r="P72" s="177">
        <v>28.07</v>
      </c>
      <c r="Q72" s="177">
        <v>8.91</v>
      </c>
      <c r="R72" s="177">
        <v>18.579999999999998</v>
      </c>
      <c r="S72" s="177">
        <v>11.5</v>
      </c>
      <c r="T72" s="177">
        <v>0.05</v>
      </c>
      <c r="U72" s="177">
        <v>50.06</v>
      </c>
      <c r="V72" s="177">
        <v>7.71</v>
      </c>
      <c r="W72" s="177">
        <v>18.559999999999999</v>
      </c>
      <c r="X72" s="177">
        <v>62.66</v>
      </c>
      <c r="Y72" s="177">
        <v>0</v>
      </c>
      <c r="Z72">
        <v>0</v>
      </c>
      <c r="AA72" s="177">
        <v>10.15</v>
      </c>
      <c r="AB72" s="177">
        <v>0</v>
      </c>
      <c r="AC72" s="177">
        <v>0</v>
      </c>
      <c r="AD72" s="177">
        <v>0</v>
      </c>
      <c r="AE72" s="177">
        <v>40</v>
      </c>
      <c r="AF72" s="177">
        <v>0</v>
      </c>
      <c r="AG72" s="177">
        <v>0</v>
      </c>
      <c r="AH72" s="177">
        <v>0</v>
      </c>
      <c r="AI72" s="177">
        <v>100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118.22</v>
      </c>
      <c r="AQ72" s="177">
        <v>38.32</v>
      </c>
      <c r="AR72" s="177">
        <v>43</v>
      </c>
      <c r="AS72" s="177">
        <v>3.44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0.63</v>
      </c>
      <c r="AZ72" s="177">
        <v>1.58</v>
      </c>
      <c r="BA72" s="177">
        <v>0.97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496.82</v>
      </c>
      <c r="L73" s="177">
        <v>13.24</v>
      </c>
      <c r="M73" s="177">
        <v>62.83</v>
      </c>
      <c r="N73" s="177">
        <v>51.46</v>
      </c>
      <c r="O73" s="177">
        <v>72.3</v>
      </c>
      <c r="P73" s="177">
        <v>28.07</v>
      </c>
      <c r="Q73" s="177">
        <v>8.91</v>
      </c>
      <c r="R73" s="177">
        <v>18.579999999999998</v>
      </c>
      <c r="S73" s="177">
        <v>11.5</v>
      </c>
      <c r="T73" s="177">
        <v>0</v>
      </c>
      <c r="U73" s="177">
        <v>50.06</v>
      </c>
      <c r="V73" s="177">
        <v>7.71</v>
      </c>
      <c r="W73" s="177">
        <v>18.559999999999999</v>
      </c>
      <c r="X73" s="177">
        <v>62.66</v>
      </c>
      <c r="Y73" s="177">
        <v>0</v>
      </c>
      <c r="Z73">
        <v>0</v>
      </c>
      <c r="AA73" s="177">
        <v>10.15</v>
      </c>
      <c r="AB73" s="177">
        <v>0</v>
      </c>
      <c r="AC73" s="177">
        <v>0</v>
      </c>
      <c r="AD73" s="177">
        <v>0</v>
      </c>
      <c r="AE73" s="177">
        <v>40</v>
      </c>
      <c r="AF73" s="177">
        <v>0</v>
      </c>
      <c r="AG73" s="177">
        <v>0</v>
      </c>
      <c r="AH73" s="177">
        <v>0</v>
      </c>
      <c r="AI73" s="177">
        <v>100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118.22</v>
      </c>
      <c r="AQ73" s="177">
        <v>38.32</v>
      </c>
      <c r="AR73" s="177">
        <v>27.5</v>
      </c>
      <c r="AS73" s="177">
        <v>3.44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0.63</v>
      </c>
      <c r="AZ73" s="177">
        <v>1.58</v>
      </c>
      <c r="BA73" s="177">
        <v>0.97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496.82</v>
      </c>
      <c r="L74" s="177">
        <v>13.24</v>
      </c>
      <c r="M74" s="177">
        <v>62.83</v>
      </c>
      <c r="N74" s="177">
        <v>51.46</v>
      </c>
      <c r="O74" s="177">
        <v>72.3</v>
      </c>
      <c r="P74" s="177">
        <v>28.07</v>
      </c>
      <c r="Q74" s="177">
        <v>8.91</v>
      </c>
      <c r="R74" s="177">
        <v>18.579999999999998</v>
      </c>
      <c r="S74" s="177">
        <v>11.5</v>
      </c>
      <c r="T74" s="177">
        <v>0</v>
      </c>
      <c r="U74" s="177">
        <v>50.06</v>
      </c>
      <c r="V74" s="177">
        <v>7.71</v>
      </c>
      <c r="W74" s="177">
        <v>18.559999999999999</v>
      </c>
      <c r="X74" s="177">
        <v>62.66</v>
      </c>
      <c r="Y74" s="177">
        <v>0</v>
      </c>
      <c r="Z74">
        <v>0</v>
      </c>
      <c r="AA74" s="177">
        <v>10.15</v>
      </c>
      <c r="AB74" s="177">
        <v>0</v>
      </c>
      <c r="AC74" s="177">
        <v>0</v>
      </c>
      <c r="AD74" s="177">
        <v>0</v>
      </c>
      <c r="AE74" s="177">
        <v>40</v>
      </c>
      <c r="AF74" s="177">
        <v>0</v>
      </c>
      <c r="AG74" s="177">
        <v>0</v>
      </c>
      <c r="AH74" s="177">
        <v>0</v>
      </c>
      <c r="AI74" s="177">
        <v>100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118.22</v>
      </c>
      <c r="AQ74" s="177">
        <v>38.32</v>
      </c>
      <c r="AR74" s="177">
        <v>13.8</v>
      </c>
      <c r="AS74" s="177">
        <v>3.44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0.63</v>
      </c>
      <c r="AZ74" s="177">
        <v>1.58</v>
      </c>
      <c r="BA74" s="177">
        <v>0.97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450</v>
      </c>
      <c r="L75" s="177">
        <v>13.24</v>
      </c>
      <c r="M75" s="177">
        <v>62.83</v>
      </c>
      <c r="N75" s="177">
        <v>51.46</v>
      </c>
      <c r="O75" s="177">
        <v>72.3</v>
      </c>
      <c r="P75" s="177">
        <v>28.07</v>
      </c>
      <c r="Q75" s="177">
        <v>8.9</v>
      </c>
      <c r="R75" s="177">
        <v>18.579999999999998</v>
      </c>
      <c r="S75" s="177">
        <v>11.49</v>
      </c>
      <c r="T75" s="177">
        <v>0.14000000000000001</v>
      </c>
      <c r="U75" s="177">
        <v>50.06</v>
      </c>
      <c r="V75" s="177">
        <v>7.71</v>
      </c>
      <c r="W75" s="177">
        <v>18.559999999999999</v>
      </c>
      <c r="X75" s="177">
        <v>62.66</v>
      </c>
      <c r="Y75" s="177">
        <v>0</v>
      </c>
      <c r="Z75">
        <v>0</v>
      </c>
      <c r="AA75" s="177">
        <v>10.15</v>
      </c>
      <c r="AB75" s="177">
        <v>0</v>
      </c>
      <c r="AC75" s="177">
        <v>0</v>
      </c>
      <c r="AD75" s="177">
        <v>0</v>
      </c>
      <c r="AE75" s="177">
        <v>40</v>
      </c>
      <c r="AF75" s="177">
        <v>0</v>
      </c>
      <c r="AG75" s="177">
        <v>0</v>
      </c>
      <c r="AH75" s="177">
        <v>0</v>
      </c>
      <c r="AI75" s="177">
        <v>85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118.22</v>
      </c>
      <c r="AQ75" s="177">
        <v>38.32</v>
      </c>
      <c r="AR75" s="177">
        <v>0</v>
      </c>
      <c r="AS75" s="177">
        <v>3.44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0.63</v>
      </c>
      <c r="AZ75" s="177">
        <v>1.27</v>
      </c>
      <c r="BA75" s="177">
        <v>0.74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396.55</v>
      </c>
      <c r="L76" s="177">
        <v>13.24</v>
      </c>
      <c r="M76" s="177">
        <v>62.83</v>
      </c>
      <c r="N76" s="177">
        <v>51.46</v>
      </c>
      <c r="O76" s="177">
        <v>72.3</v>
      </c>
      <c r="P76" s="177">
        <v>28.07</v>
      </c>
      <c r="Q76" s="177">
        <v>8.9</v>
      </c>
      <c r="R76" s="177">
        <v>18.579999999999998</v>
      </c>
      <c r="S76" s="177">
        <v>11.49</v>
      </c>
      <c r="T76" s="177">
        <v>0.26</v>
      </c>
      <c r="U76" s="177">
        <v>50.06</v>
      </c>
      <c r="V76" s="177">
        <v>7.71</v>
      </c>
      <c r="W76" s="177">
        <v>18.559999999999999</v>
      </c>
      <c r="X76" s="177">
        <v>62.66</v>
      </c>
      <c r="Y76" s="177">
        <v>0</v>
      </c>
      <c r="Z76">
        <v>0</v>
      </c>
      <c r="AA76" s="177">
        <v>10.15</v>
      </c>
      <c r="AB76" s="177">
        <v>0</v>
      </c>
      <c r="AC76" s="177">
        <v>0</v>
      </c>
      <c r="AD76" s="177">
        <v>0</v>
      </c>
      <c r="AE76" s="177">
        <v>40.700000000000003</v>
      </c>
      <c r="AF76" s="177">
        <v>0</v>
      </c>
      <c r="AG76" s="177">
        <v>0</v>
      </c>
      <c r="AH76" s="177">
        <v>0</v>
      </c>
      <c r="AI76" s="177">
        <v>85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118.22</v>
      </c>
      <c r="AQ76" s="177">
        <v>38.32</v>
      </c>
      <c r="AR76" s="177">
        <v>0</v>
      </c>
      <c r="AS76" s="177">
        <v>3.44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0.63</v>
      </c>
      <c r="AZ76" s="177">
        <v>1.27</v>
      </c>
      <c r="BA76" s="177">
        <v>0.78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396.55</v>
      </c>
      <c r="L77" s="177">
        <v>13.24</v>
      </c>
      <c r="M77" s="177">
        <v>62.83</v>
      </c>
      <c r="N77" s="177">
        <v>51.46</v>
      </c>
      <c r="O77" s="177">
        <v>72.3</v>
      </c>
      <c r="P77" s="177">
        <v>28.07</v>
      </c>
      <c r="Q77" s="177">
        <v>9.2100000000000009</v>
      </c>
      <c r="R77" s="177">
        <v>18.579999999999998</v>
      </c>
      <c r="S77" s="177">
        <v>11.89</v>
      </c>
      <c r="T77" s="177">
        <v>0.3</v>
      </c>
      <c r="U77" s="177">
        <v>50.06</v>
      </c>
      <c r="V77" s="177">
        <v>7.71</v>
      </c>
      <c r="W77" s="177">
        <v>18.559999999999999</v>
      </c>
      <c r="X77" s="177">
        <v>62.66</v>
      </c>
      <c r="Y77" s="177">
        <v>0</v>
      </c>
      <c r="Z77">
        <v>0</v>
      </c>
      <c r="AA77" s="177">
        <v>10.15</v>
      </c>
      <c r="AB77" s="177">
        <v>0</v>
      </c>
      <c r="AC77" s="177">
        <v>0</v>
      </c>
      <c r="AD77" s="177">
        <v>0</v>
      </c>
      <c r="AE77" s="177">
        <v>40.700000000000003</v>
      </c>
      <c r="AF77" s="177">
        <v>0</v>
      </c>
      <c r="AG77" s="177">
        <v>0</v>
      </c>
      <c r="AH77" s="177">
        <v>0</v>
      </c>
      <c r="AI77" s="177">
        <v>87.55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118.22</v>
      </c>
      <c r="AQ77" s="177">
        <v>38.32</v>
      </c>
      <c r="AR77" s="177">
        <v>0</v>
      </c>
      <c r="AS77" s="177">
        <v>3.44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0.63</v>
      </c>
      <c r="AZ77" s="177">
        <v>1.58</v>
      </c>
      <c r="BA77" s="177">
        <v>0.97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396.55</v>
      </c>
      <c r="L78" s="177">
        <v>13.24</v>
      </c>
      <c r="M78" s="177">
        <v>62.83</v>
      </c>
      <c r="N78" s="177">
        <v>51.46</v>
      </c>
      <c r="O78" s="177">
        <v>72.3</v>
      </c>
      <c r="P78" s="177">
        <v>28.07</v>
      </c>
      <c r="Q78" s="177">
        <v>8.91</v>
      </c>
      <c r="R78" s="177">
        <v>18.579999999999998</v>
      </c>
      <c r="S78" s="177">
        <v>11.5</v>
      </c>
      <c r="T78" s="177">
        <v>0.22</v>
      </c>
      <c r="U78" s="177">
        <v>50.06</v>
      </c>
      <c r="V78" s="177">
        <v>7.71</v>
      </c>
      <c r="W78" s="177">
        <v>18.559999999999999</v>
      </c>
      <c r="X78" s="177">
        <v>62.66</v>
      </c>
      <c r="Y78" s="177">
        <v>0</v>
      </c>
      <c r="Z78">
        <v>0</v>
      </c>
      <c r="AA78" s="177">
        <v>10.15</v>
      </c>
      <c r="AB78" s="177">
        <v>0</v>
      </c>
      <c r="AC78" s="177">
        <v>0</v>
      </c>
      <c r="AD78" s="177">
        <v>0</v>
      </c>
      <c r="AE78" s="177">
        <v>40.700000000000003</v>
      </c>
      <c r="AF78" s="177">
        <v>0</v>
      </c>
      <c r="AG78" s="177">
        <v>0</v>
      </c>
      <c r="AH78" s="177">
        <v>0</v>
      </c>
      <c r="AI78" s="177">
        <v>83.77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118.22</v>
      </c>
      <c r="AQ78" s="177">
        <v>38.32</v>
      </c>
      <c r="AR78" s="177">
        <v>0</v>
      </c>
      <c r="AS78" s="177">
        <v>3.44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0.63</v>
      </c>
      <c r="AZ78" s="177">
        <v>2.11</v>
      </c>
      <c r="BA78" s="177">
        <v>1.35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396.55</v>
      </c>
      <c r="L79" s="177">
        <v>13.24</v>
      </c>
      <c r="M79" s="177">
        <v>62.83</v>
      </c>
      <c r="N79" s="177">
        <v>51.46</v>
      </c>
      <c r="O79" s="177">
        <v>72.3</v>
      </c>
      <c r="P79" s="177">
        <v>28.07</v>
      </c>
      <c r="Q79" s="177">
        <v>8.91</v>
      </c>
      <c r="R79" s="177">
        <v>18.579999999999998</v>
      </c>
      <c r="S79" s="177">
        <v>11.5</v>
      </c>
      <c r="T79" s="177">
        <v>0</v>
      </c>
      <c r="U79" s="177">
        <v>50.06</v>
      </c>
      <c r="V79" s="177">
        <v>7.71</v>
      </c>
      <c r="W79" s="177">
        <v>18.559999999999999</v>
      </c>
      <c r="X79" s="177">
        <v>62.66</v>
      </c>
      <c r="Y79" s="177">
        <v>0</v>
      </c>
      <c r="Z79">
        <v>0</v>
      </c>
      <c r="AA79" s="177">
        <v>10.15</v>
      </c>
      <c r="AB79" s="177">
        <v>0</v>
      </c>
      <c r="AC79" s="177">
        <v>0</v>
      </c>
      <c r="AD79" s="177">
        <v>0</v>
      </c>
      <c r="AE79" s="177">
        <v>40.700000000000003</v>
      </c>
      <c r="AF79" s="177">
        <v>0</v>
      </c>
      <c r="AG79" s="177">
        <v>0</v>
      </c>
      <c r="AH79" s="177">
        <v>0</v>
      </c>
      <c r="AI79" s="177">
        <v>83.77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118.22</v>
      </c>
      <c r="AQ79" s="177">
        <v>38.32</v>
      </c>
      <c r="AR79" s="177">
        <v>0</v>
      </c>
      <c r="AS79" s="177">
        <v>3.44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0.65</v>
      </c>
      <c r="AZ79" s="177">
        <v>2.11</v>
      </c>
      <c r="BA79" s="177">
        <v>1.42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9.02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435.24</v>
      </c>
      <c r="L80" s="177">
        <v>13.24</v>
      </c>
      <c r="M80" s="177">
        <v>62.83</v>
      </c>
      <c r="N80" s="177">
        <v>51.46</v>
      </c>
      <c r="O80" s="177">
        <v>72.3</v>
      </c>
      <c r="P80" s="177">
        <v>28.07</v>
      </c>
      <c r="Q80" s="177">
        <v>8.91</v>
      </c>
      <c r="R80" s="177">
        <v>18.579999999999998</v>
      </c>
      <c r="S80" s="177">
        <v>11.5</v>
      </c>
      <c r="T80" s="177">
        <v>0</v>
      </c>
      <c r="U80" s="177">
        <v>50.06</v>
      </c>
      <c r="V80" s="177">
        <v>7.71</v>
      </c>
      <c r="W80" s="177">
        <v>18.559999999999999</v>
      </c>
      <c r="X80" s="177">
        <v>62.66</v>
      </c>
      <c r="Y80" s="177">
        <v>0</v>
      </c>
      <c r="Z80">
        <v>0</v>
      </c>
      <c r="AA80" s="177">
        <v>10.15</v>
      </c>
      <c r="AB80" s="177">
        <v>0</v>
      </c>
      <c r="AC80" s="177">
        <v>0</v>
      </c>
      <c r="AD80" s="177">
        <v>0</v>
      </c>
      <c r="AE80" s="177">
        <v>40.700000000000003</v>
      </c>
      <c r="AF80" s="177">
        <v>0</v>
      </c>
      <c r="AG80" s="177">
        <v>0</v>
      </c>
      <c r="AH80" s="177">
        <v>0</v>
      </c>
      <c r="AI80" s="177">
        <v>83.77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118.22</v>
      </c>
      <c r="AQ80" s="177">
        <v>38.32</v>
      </c>
      <c r="AR80" s="177">
        <v>0</v>
      </c>
      <c r="AS80" s="177">
        <v>3.44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0.65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495.69</v>
      </c>
      <c r="L81" s="177">
        <v>13.24</v>
      </c>
      <c r="M81" s="177">
        <v>62.83</v>
      </c>
      <c r="N81" s="177">
        <v>51.46</v>
      </c>
      <c r="O81" s="177">
        <v>72.3</v>
      </c>
      <c r="P81" s="177">
        <v>28.07</v>
      </c>
      <c r="Q81" s="177">
        <v>8.91</v>
      </c>
      <c r="R81" s="177">
        <v>18.579999999999998</v>
      </c>
      <c r="S81" s="177">
        <v>11.5</v>
      </c>
      <c r="T81" s="177">
        <v>0</v>
      </c>
      <c r="U81" s="177">
        <v>50.06</v>
      </c>
      <c r="V81" s="177">
        <v>7.71</v>
      </c>
      <c r="W81" s="177">
        <v>18.559999999999999</v>
      </c>
      <c r="X81" s="177">
        <v>62.66</v>
      </c>
      <c r="Y81" s="177">
        <v>0</v>
      </c>
      <c r="Z81">
        <v>0</v>
      </c>
      <c r="AA81" s="177">
        <v>10.15</v>
      </c>
      <c r="AB81" s="177">
        <v>0</v>
      </c>
      <c r="AC81" s="177">
        <v>0</v>
      </c>
      <c r="AD81" s="177">
        <v>0</v>
      </c>
      <c r="AE81" s="177">
        <v>40.700000000000003</v>
      </c>
      <c r="AF81" s="177">
        <v>0</v>
      </c>
      <c r="AG81" s="177">
        <v>0</v>
      </c>
      <c r="AH81" s="177">
        <v>0</v>
      </c>
      <c r="AI81" s="177">
        <v>110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118.22</v>
      </c>
      <c r="AQ81" s="177">
        <v>38.32</v>
      </c>
      <c r="AR81" s="177">
        <v>0</v>
      </c>
      <c r="AS81" s="177">
        <v>3.44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0.65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496.81</v>
      </c>
      <c r="L82" s="177">
        <v>13.24</v>
      </c>
      <c r="M82" s="177">
        <v>62.83</v>
      </c>
      <c r="N82" s="177">
        <v>51.46</v>
      </c>
      <c r="O82" s="177">
        <v>72.3</v>
      </c>
      <c r="P82" s="177">
        <v>28.07</v>
      </c>
      <c r="Q82" s="177">
        <v>8.91</v>
      </c>
      <c r="R82" s="177">
        <v>18.579999999999998</v>
      </c>
      <c r="S82" s="177">
        <v>11.5</v>
      </c>
      <c r="T82" s="177">
        <v>0</v>
      </c>
      <c r="U82" s="177">
        <v>50.06</v>
      </c>
      <c r="V82" s="177">
        <v>7.71</v>
      </c>
      <c r="W82" s="177">
        <v>18.559999999999999</v>
      </c>
      <c r="X82" s="177">
        <v>62.66</v>
      </c>
      <c r="Y82" s="177">
        <v>0</v>
      </c>
      <c r="Z82">
        <v>0</v>
      </c>
      <c r="AA82" s="177">
        <v>10.15</v>
      </c>
      <c r="AB82" s="177">
        <v>0</v>
      </c>
      <c r="AC82" s="177">
        <v>0</v>
      </c>
      <c r="AD82" s="177">
        <v>0</v>
      </c>
      <c r="AE82" s="177">
        <v>40.700000000000003</v>
      </c>
      <c r="AF82" s="177">
        <v>0</v>
      </c>
      <c r="AG82" s="177">
        <v>0</v>
      </c>
      <c r="AH82" s="177">
        <v>0</v>
      </c>
      <c r="AI82" s="177">
        <v>110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118.22</v>
      </c>
      <c r="AQ82" s="177">
        <v>38.32</v>
      </c>
      <c r="AR82" s="177">
        <v>0</v>
      </c>
      <c r="AS82" s="177">
        <v>3.44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0.65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496.82</v>
      </c>
      <c r="L83" s="177">
        <v>13.24</v>
      </c>
      <c r="M83" s="177">
        <v>62.83</v>
      </c>
      <c r="N83" s="177">
        <v>51.46</v>
      </c>
      <c r="O83" s="177">
        <v>72.3</v>
      </c>
      <c r="P83" s="177">
        <v>28.07</v>
      </c>
      <c r="Q83" s="177">
        <v>8.91</v>
      </c>
      <c r="R83" s="177">
        <v>18.579999999999998</v>
      </c>
      <c r="S83" s="177">
        <v>11.5</v>
      </c>
      <c r="T83" s="177">
        <v>0</v>
      </c>
      <c r="U83" s="177">
        <v>50.06</v>
      </c>
      <c r="V83" s="177">
        <v>7.71</v>
      </c>
      <c r="W83" s="177">
        <v>18.559999999999999</v>
      </c>
      <c r="X83" s="177">
        <v>62.66</v>
      </c>
      <c r="Y83" s="177">
        <v>0</v>
      </c>
      <c r="Z83">
        <v>0</v>
      </c>
      <c r="AA83" s="177">
        <v>10.15</v>
      </c>
      <c r="AB83" s="177">
        <v>0</v>
      </c>
      <c r="AC83" s="177">
        <v>0</v>
      </c>
      <c r="AD83" s="177">
        <v>0</v>
      </c>
      <c r="AE83" s="177">
        <v>41.57</v>
      </c>
      <c r="AF83" s="177">
        <v>0</v>
      </c>
      <c r="AG83" s="177">
        <v>0</v>
      </c>
      <c r="AH83" s="177">
        <v>0</v>
      </c>
      <c r="AI83" s="177">
        <v>110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118.22</v>
      </c>
      <c r="AQ83" s="177">
        <v>38.32</v>
      </c>
      <c r="AR83" s="177">
        <v>0</v>
      </c>
      <c r="AS83" s="177">
        <v>3.44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0.65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496.82</v>
      </c>
      <c r="L84" s="177">
        <v>13.24</v>
      </c>
      <c r="M84" s="177">
        <v>62.83</v>
      </c>
      <c r="N84" s="177">
        <v>51.46</v>
      </c>
      <c r="O84" s="177">
        <v>72.3</v>
      </c>
      <c r="P84" s="177">
        <v>28.07</v>
      </c>
      <c r="Q84" s="177">
        <v>8.91</v>
      </c>
      <c r="R84" s="177">
        <v>18.579999999999998</v>
      </c>
      <c r="S84" s="177">
        <v>11.5</v>
      </c>
      <c r="T84" s="177">
        <v>0</v>
      </c>
      <c r="U84" s="177">
        <v>50.06</v>
      </c>
      <c r="V84" s="177">
        <v>7.71</v>
      </c>
      <c r="W84" s="177">
        <v>18.559999999999999</v>
      </c>
      <c r="X84" s="177">
        <v>62.66</v>
      </c>
      <c r="Y84" s="177">
        <v>0</v>
      </c>
      <c r="Z84">
        <v>0</v>
      </c>
      <c r="AA84" s="177">
        <v>10.15</v>
      </c>
      <c r="AB84" s="177">
        <v>0</v>
      </c>
      <c r="AC84" s="177">
        <v>0</v>
      </c>
      <c r="AD84" s="177">
        <v>0</v>
      </c>
      <c r="AE84" s="177">
        <v>41.57</v>
      </c>
      <c r="AF84" s="177">
        <v>0</v>
      </c>
      <c r="AG84" s="177">
        <v>0</v>
      </c>
      <c r="AH84" s="177">
        <v>0</v>
      </c>
      <c r="AI84" s="177">
        <v>110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118.22</v>
      </c>
      <c r="AQ84" s="177">
        <v>38.32</v>
      </c>
      <c r="AR84" s="177">
        <v>0</v>
      </c>
      <c r="AS84" s="177">
        <v>3.44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1.29</v>
      </c>
      <c r="AZ84" s="177">
        <v>2.11</v>
      </c>
      <c r="BA84" s="177">
        <v>1.42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496.82</v>
      </c>
      <c r="L85" s="177">
        <v>13.24</v>
      </c>
      <c r="M85" s="177">
        <v>62.83</v>
      </c>
      <c r="N85" s="177">
        <v>51.46</v>
      </c>
      <c r="O85" s="177">
        <v>72.3</v>
      </c>
      <c r="P85" s="177">
        <v>28.07</v>
      </c>
      <c r="Q85" s="177">
        <v>8.91</v>
      </c>
      <c r="R85" s="177">
        <v>18.579999999999998</v>
      </c>
      <c r="S85" s="177">
        <v>11.5</v>
      </c>
      <c r="T85" s="177">
        <v>0</v>
      </c>
      <c r="U85" s="177">
        <v>50.06</v>
      </c>
      <c r="V85" s="177">
        <v>7.71</v>
      </c>
      <c r="W85" s="177">
        <v>18.559999999999999</v>
      </c>
      <c r="X85" s="177">
        <v>62.66</v>
      </c>
      <c r="Y85" s="177">
        <v>0</v>
      </c>
      <c r="Z85">
        <v>0</v>
      </c>
      <c r="AA85" s="177">
        <v>10.15</v>
      </c>
      <c r="AB85" s="177">
        <v>0</v>
      </c>
      <c r="AC85" s="177">
        <v>0</v>
      </c>
      <c r="AD85" s="177">
        <v>0</v>
      </c>
      <c r="AE85" s="177">
        <v>41.57</v>
      </c>
      <c r="AF85" s="177">
        <v>0</v>
      </c>
      <c r="AG85" s="177">
        <v>0</v>
      </c>
      <c r="AH85" s="177">
        <v>0</v>
      </c>
      <c r="AI85" s="177">
        <v>110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118.22</v>
      </c>
      <c r="AQ85" s="177">
        <v>38.32</v>
      </c>
      <c r="AR85" s="177">
        <v>0</v>
      </c>
      <c r="AS85" s="177">
        <v>3.44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1.29</v>
      </c>
      <c r="AZ85" s="177">
        <v>2.11</v>
      </c>
      <c r="BA85" s="177">
        <v>1.42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496.82</v>
      </c>
      <c r="L86" s="177">
        <v>13.24</v>
      </c>
      <c r="M86" s="177">
        <v>62.83</v>
      </c>
      <c r="N86" s="177">
        <v>51.46</v>
      </c>
      <c r="O86" s="177">
        <v>72.3</v>
      </c>
      <c r="P86" s="177">
        <v>28.07</v>
      </c>
      <c r="Q86" s="177">
        <v>8.91</v>
      </c>
      <c r="R86" s="177">
        <v>18.579999999999998</v>
      </c>
      <c r="S86" s="177">
        <v>11.5</v>
      </c>
      <c r="T86" s="177">
        <v>0</v>
      </c>
      <c r="U86" s="177">
        <v>50.06</v>
      </c>
      <c r="V86" s="177">
        <v>7.71</v>
      </c>
      <c r="W86" s="177">
        <v>18.559999999999999</v>
      </c>
      <c r="X86" s="177">
        <v>62.66</v>
      </c>
      <c r="Y86" s="177">
        <v>0</v>
      </c>
      <c r="Z86">
        <v>0</v>
      </c>
      <c r="AA86" s="177">
        <v>10.15</v>
      </c>
      <c r="AB86" s="177">
        <v>0</v>
      </c>
      <c r="AC86" s="177">
        <v>0</v>
      </c>
      <c r="AD86" s="177">
        <v>0</v>
      </c>
      <c r="AE86" s="177">
        <v>41.57</v>
      </c>
      <c r="AF86" s="177">
        <v>0</v>
      </c>
      <c r="AG86" s="177">
        <v>0</v>
      </c>
      <c r="AH86" s="177">
        <v>0</v>
      </c>
      <c r="AI86" s="177">
        <v>110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118.22</v>
      </c>
      <c r="AQ86" s="177">
        <v>38.32</v>
      </c>
      <c r="AR86" s="177">
        <v>0</v>
      </c>
      <c r="AS86" s="177">
        <v>3.44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1.26</v>
      </c>
      <c r="AZ86" s="177">
        <v>2.11</v>
      </c>
      <c r="BA86" s="177">
        <v>1.42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496.82</v>
      </c>
      <c r="L87" s="177">
        <v>13.24</v>
      </c>
      <c r="M87" s="177">
        <v>62.83</v>
      </c>
      <c r="N87" s="177">
        <v>51.46</v>
      </c>
      <c r="O87" s="177">
        <v>72.3</v>
      </c>
      <c r="P87" s="177">
        <v>28.07</v>
      </c>
      <c r="Q87" s="177">
        <v>8.91</v>
      </c>
      <c r="R87" s="177">
        <v>18.579999999999998</v>
      </c>
      <c r="S87" s="177">
        <v>11.5</v>
      </c>
      <c r="T87" s="177">
        <v>0</v>
      </c>
      <c r="U87" s="177">
        <v>50.06</v>
      </c>
      <c r="V87" s="177">
        <v>7.71</v>
      </c>
      <c r="W87" s="177">
        <v>18.559999999999999</v>
      </c>
      <c r="X87" s="177">
        <v>62.66</v>
      </c>
      <c r="Y87" s="177">
        <v>0</v>
      </c>
      <c r="Z87">
        <v>0</v>
      </c>
      <c r="AA87" s="177">
        <v>11.12</v>
      </c>
      <c r="AB87" s="177">
        <v>0</v>
      </c>
      <c r="AC87" s="177">
        <v>0</v>
      </c>
      <c r="AD87" s="177">
        <v>0</v>
      </c>
      <c r="AE87" s="177">
        <v>42.41</v>
      </c>
      <c r="AF87" s="177">
        <v>0</v>
      </c>
      <c r="AG87" s="177">
        <v>0</v>
      </c>
      <c r="AH87" s="177">
        <v>0</v>
      </c>
      <c r="AI87" s="177">
        <v>110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118.22</v>
      </c>
      <c r="AQ87" s="177">
        <v>38.32</v>
      </c>
      <c r="AR87" s="177">
        <v>0</v>
      </c>
      <c r="AS87" s="177">
        <v>3.44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1.26</v>
      </c>
      <c r="AZ87" s="177">
        <v>2.11</v>
      </c>
      <c r="BA87" s="177">
        <v>1.42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496.82</v>
      </c>
      <c r="L88" s="177">
        <v>13.24</v>
      </c>
      <c r="M88" s="177">
        <v>62.83</v>
      </c>
      <c r="N88" s="177">
        <v>51.46</v>
      </c>
      <c r="O88" s="177">
        <v>72.3</v>
      </c>
      <c r="P88" s="177">
        <v>28.07</v>
      </c>
      <c r="Q88" s="177">
        <v>8.91</v>
      </c>
      <c r="R88" s="177">
        <v>18.579999999999998</v>
      </c>
      <c r="S88" s="177">
        <v>11.5</v>
      </c>
      <c r="T88" s="177">
        <v>0</v>
      </c>
      <c r="U88" s="177">
        <v>50.06</v>
      </c>
      <c r="V88" s="177">
        <v>7.71</v>
      </c>
      <c r="W88" s="177">
        <v>18.559999999999999</v>
      </c>
      <c r="X88" s="177">
        <v>62.66</v>
      </c>
      <c r="Y88" s="177">
        <v>0</v>
      </c>
      <c r="Z88">
        <v>0</v>
      </c>
      <c r="AA88" s="177">
        <v>11.12</v>
      </c>
      <c r="AB88" s="177">
        <v>0</v>
      </c>
      <c r="AC88" s="177">
        <v>0</v>
      </c>
      <c r="AD88" s="177">
        <v>0</v>
      </c>
      <c r="AE88" s="177">
        <v>42.41</v>
      </c>
      <c r="AF88" s="177">
        <v>0</v>
      </c>
      <c r="AG88" s="177">
        <v>0</v>
      </c>
      <c r="AH88" s="177">
        <v>0</v>
      </c>
      <c r="AI88" s="177">
        <v>110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118.22</v>
      </c>
      <c r="AQ88" s="177">
        <v>38.32</v>
      </c>
      <c r="AR88" s="177">
        <v>0</v>
      </c>
      <c r="AS88" s="177">
        <v>3.44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1.26</v>
      </c>
      <c r="AZ88" s="177">
        <v>2.11</v>
      </c>
      <c r="BA88" s="177">
        <v>1.42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496.82</v>
      </c>
      <c r="L89" s="177">
        <v>13.24</v>
      </c>
      <c r="M89" s="177">
        <v>62.83</v>
      </c>
      <c r="N89" s="177">
        <v>51.46</v>
      </c>
      <c r="O89" s="177">
        <v>72.3</v>
      </c>
      <c r="P89" s="177">
        <v>28.07</v>
      </c>
      <c r="Q89" s="177">
        <v>8.91</v>
      </c>
      <c r="R89" s="177">
        <v>18.579999999999998</v>
      </c>
      <c r="S89" s="177">
        <v>11.5</v>
      </c>
      <c r="T89" s="177">
        <v>0</v>
      </c>
      <c r="U89" s="177">
        <v>50.06</v>
      </c>
      <c r="V89" s="177">
        <v>7.71</v>
      </c>
      <c r="W89" s="177">
        <v>18.559999999999999</v>
      </c>
      <c r="X89" s="177">
        <v>62.66</v>
      </c>
      <c r="Y89" s="177">
        <v>0</v>
      </c>
      <c r="Z89">
        <v>0</v>
      </c>
      <c r="AA89" s="177">
        <v>11.12</v>
      </c>
      <c r="AB89" s="177">
        <v>0</v>
      </c>
      <c r="AC89" s="177">
        <v>0</v>
      </c>
      <c r="AD89" s="177">
        <v>0</v>
      </c>
      <c r="AE89" s="177">
        <v>42.41</v>
      </c>
      <c r="AF89" s="177">
        <v>0</v>
      </c>
      <c r="AG89" s="177">
        <v>0</v>
      </c>
      <c r="AH89" s="177">
        <v>0</v>
      </c>
      <c r="AI89" s="177">
        <v>110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118.22</v>
      </c>
      <c r="AQ89" s="177">
        <v>38.32</v>
      </c>
      <c r="AR89" s="177">
        <v>0</v>
      </c>
      <c r="AS89" s="177">
        <v>3.44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1.26</v>
      </c>
      <c r="AZ89" s="177">
        <v>2.11</v>
      </c>
      <c r="BA89" s="177">
        <v>1.42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496.82</v>
      </c>
      <c r="L90" s="177">
        <v>13.24</v>
      </c>
      <c r="M90" s="177">
        <v>62.83</v>
      </c>
      <c r="N90" s="177">
        <v>51.46</v>
      </c>
      <c r="O90" s="177">
        <v>72.3</v>
      </c>
      <c r="P90" s="177">
        <v>28.07</v>
      </c>
      <c r="Q90" s="177">
        <v>8.91</v>
      </c>
      <c r="R90" s="177">
        <v>18.579999999999998</v>
      </c>
      <c r="S90" s="177">
        <v>11.5</v>
      </c>
      <c r="T90" s="177">
        <v>0</v>
      </c>
      <c r="U90" s="177">
        <v>50.06</v>
      </c>
      <c r="V90" s="177">
        <v>7.71</v>
      </c>
      <c r="W90" s="177">
        <v>18.559999999999999</v>
      </c>
      <c r="X90" s="177">
        <v>62.66</v>
      </c>
      <c r="Y90" s="177">
        <v>0</v>
      </c>
      <c r="Z90">
        <v>0</v>
      </c>
      <c r="AA90" s="177">
        <v>11.12</v>
      </c>
      <c r="AB90" s="177">
        <v>0</v>
      </c>
      <c r="AC90" s="177">
        <v>0</v>
      </c>
      <c r="AD90" s="177">
        <v>0</v>
      </c>
      <c r="AE90" s="177">
        <v>42.41</v>
      </c>
      <c r="AF90" s="177">
        <v>0</v>
      </c>
      <c r="AG90" s="177">
        <v>0</v>
      </c>
      <c r="AH90" s="177">
        <v>0</v>
      </c>
      <c r="AI90" s="177">
        <v>110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118.22</v>
      </c>
      <c r="AQ90" s="177">
        <v>38.32</v>
      </c>
      <c r="AR90" s="177">
        <v>0</v>
      </c>
      <c r="AS90" s="177">
        <v>3.44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1.29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496.82</v>
      </c>
      <c r="L91" s="177">
        <v>13.24</v>
      </c>
      <c r="M91" s="177">
        <v>62.83</v>
      </c>
      <c r="N91" s="177">
        <v>51.46</v>
      </c>
      <c r="O91" s="177">
        <v>72.3</v>
      </c>
      <c r="P91" s="177">
        <v>28.07</v>
      </c>
      <c r="Q91" s="177">
        <v>8.91</v>
      </c>
      <c r="R91" s="177">
        <v>18.579999999999998</v>
      </c>
      <c r="S91" s="177">
        <v>11.5</v>
      </c>
      <c r="T91" s="177">
        <v>0</v>
      </c>
      <c r="U91" s="177">
        <v>50.06</v>
      </c>
      <c r="V91" s="177">
        <v>7.71</v>
      </c>
      <c r="W91" s="177">
        <v>18.559999999999999</v>
      </c>
      <c r="X91" s="177">
        <v>62.66</v>
      </c>
      <c r="Y91" s="177">
        <v>0</v>
      </c>
      <c r="Z91">
        <v>0</v>
      </c>
      <c r="AA91" s="177">
        <v>11.12</v>
      </c>
      <c r="AB91" s="177">
        <v>0</v>
      </c>
      <c r="AC91" s="177">
        <v>0</v>
      </c>
      <c r="AD91" s="177">
        <v>0</v>
      </c>
      <c r="AE91" s="177">
        <v>43</v>
      </c>
      <c r="AF91" s="177">
        <v>0</v>
      </c>
      <c r="AG91" s="177">
        <v>0</v>
      </c>
      <c r="AH91" s="177">
        <v>0</v>
      </c>
      <c r="AI91" s="177">
        <v>110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118.22</v>
      </c>
      <c r="AQ91" s="177">
        <v>38.32</v>
      </c>
      <c r="AR91" s="177">
        <v>0</v>
      </c>
      <c r="AS91" s="177">
        <v>3.44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1.29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496.82</v>
      </c>
      <c r="L92" s="177">
        <v>13.24</v>
      </c>
      <c r="M92" s="177">
        <v>62.83</v>
      </c>
      <c r="N92" s="177">
        <v>51.46</v>
      </c>
      <c r="O92" s="177">
        <v>72.3</v>
      </c>
      <c r="P92" s="177">
        <v>28.07</v>
      </c>
      <c r="Q92" s="177">
        <v>8.91</v>
      </c>
      <c r="R92" s="177">
        <v>18.579999999999998</v>
      </c>
      <c r="S92" s="177">
        <v>11.5</v>
      </c>
      <c r="T92" s="177">
        <v>0</v>
      </c>
      <c r="U92" s="177">
        <v>50.06</v>
      </c>
      <c r="V92" s="177">
        <v>7.71</v>
      </c>
      <c r="W92" s="177">
        <v>18.559999999999999</v>
      </c>
      <c r="X92" s="177">
        <v>62.66</v>
      </c>
      <c r="Y92" s="177">
        <v>0</v>
      </c>
      <c r="Z92">
        <v>0</v>
      </c>
      <c r="AA92" s="177">
        <v>11.12</v>
      </c>
      <c r="AB92" s="177">
        <v>0</v>
      </c>
      <c r="AC92" s="177">
        <v>0</v>
      </c>
      <c r="AD92" s="177">
        <v>0</v>
      </c>
      <c r="AE92" s="177">
        <v>43</v>
      </c>
      <c r="AF92" s="177">
        <v>0</v>
      </c>
      <c r="AG92" s="177">
        <v>0</v>
      </c>
      <c r="AH92" s="177">
        <v>0</v>
      </c>
      <c r="AI92" s="177">
        <v>110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118.22</v>
      </c>
      <c r="AQ92" s="177">
        <v>38.32</v>
      </c>
      <c r="AR92" s="177">
        <v>0</v>
      </c>
      <c r="AS92" s="177">
        <v>3.44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1.29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496.82</v>
      </c>
      <c r="L93" s="177">
        <v>13.24</v>
      </c>
      <c r="M93" s="177">
        <v>62.83</v>
      </c>
      <c r="N93" s="177">
        <v>51.46</v>
      </c>
      <c r="O93" s="177">
        <v>72.3</v>
      </c>
      <c r="P93" s="177">
        <v>28.07</v>
      </c>
      <c r="Q93" s="177">
        <v>8.91</v>
      </c>
      <c r="R93" s="177">
        <v>18.579999999999998</v>
      </c>
      <c r="S93" s="177">
        <v>11.5</v>
      </c>
      <c r="T93" s="177">
        <v>0</v>
      </c>
      <c r="U93" s="177">
        <v>50.06</v>
      </c>
      <c r="V93" s="177">
        <v>7.71</v>
      </c>
      <c r="W93" s="177">
        <v>18.559999999999999</v>
      </c>
      <c r="X93" s="177">
        <v>62.66</v>
      </c>
      <c r="Y93" s="177">
        <v>0</v>
      </c>
      <c r="Z93">
        <v>0</v>
      </c>
      <c r="AA93" s="177">
        <v>11.12</v>
      </c>
      <c r="AB93" s="177">
        <v>0</v>
      </c>
      <c r="AC93" s="177">
        <v>0</v>
      </c>
      <c r="AD93" s="177">
        <v>0</v>
      </c>
      <c r="AE93" s="177">
        <v>43</v>
      </c>
      <c r="AF93" s="177">
        <v>0</v>
      </c>
      <c r="AG93" s="177">
        <v>0</v>
      </c>
      <c r="AH93" s="177">
        <v>0</v>
      </c>
      <c r="AI93" s="177">
        <v>110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118.22</v>
      </c>
      <c r="AQ93" s="177">
        <v>38.32</v>
      </c>
      <c r="AR93" s="177">
        <v>0</v>
      </c>
      <c r="AS93" s="177">
        <v>3.46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1.29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496.82</v>
      </c>
      <c r="L94" s="177">
        <v>13.24</v>
      </c>
      <c r="M94" s="177">
        <v>62.83</v>
      </c>
      <c r="N94" s="177">
        <v>51.46</v>
      </c>
      <c r="O94" s="177">
        <v>72.3</v>
      </c>
      <c r="P94" s="177">
        <v>28.07</v>
      </c>
      <c r="Q94" s="177">
        <v>8.91</v>
      </c>
      <c r="R94" s="177">
        <v>18.579999999999998</v>
      </c>
      <c r="S94" s="177">
        <v>11.5</v>
      </c>
      <c r="T94" s="177">
        <v>0</v>
      </c>
      <c r="U94" s="177">
        <v>50.06</v>
      </c>
      <c r="V94" s="177">
        <v>7.71</v>
      </c>
      <c r="W94" s="177">
        <v>18.559999999999999</v>
      </c>
      <c r="X94" s="177">
        <v>62.66</v>
      </c>
      <c r="Y94" s="177">
        <v>0</v>
      </c>
      <c r="Z94">
        <v>0</v>
      </c>
      <c r="AA94" s="177">
        <v>11.12</v>
      </c>
      <c r="AB94" s="177">
        <v>0</v>
      </c>
      <c r="AC94" s="177">
        <v>0</v>
      </c>
      <c r="AD94" s="177">
        <v>0</v>
      </c>
      <c r="AE94" s="177">
        <v>43</v>
      </c>
      <c r="AF94" s="177">
        <v>0</v>
      </c>
      <c r="AG94" s="177">
        <v>0</v>
      </c>
      <c r="AH94" s="177">
        <v>0</v>
      </c>
      <c r="AI94" s="177">
        <v>110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118.22</v>
      </c>
      <c r="AQ94" s="177">
        <v>38.32</v>
      </c>
      <c r="AR94" s="177">
        <v>0</v>
      </c>
      <c r="AS94" s="177">
        <v>3.46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1.29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496.82</v>
      </c>
      <c r="L95" s="177">
        <v>13.24</v>
      </c>
      <c r="M95" s="177">
        <v>62.83</v>
      </c>
      <c r="N95" s="177">
        <v>51.46</v>
      </c>
      <c r="O95" s="177">
        <v>72.3</v>
      </c>
      <c r="P95" s="177">
        <v>28.07</v>
      </c>
      <c r="Q95" s="177">
        <v>8.91</v>
      </c>
      <c r="R95" s="177">
        <v>18.579999999999998</v>
      </c>
      <c r="S95" s="177">
        <v>11.5</v>
      </c>
      <c r="T95" s="177">
        <v>0</v>
      </c>
      <c r="U95" s="177">
        <v>50.06</v>
      </c>
      <c r="V95" s="177">
        <v>7.71</v>
      </c>
      <c r="W95" s="177">
        <v>18.559999999999999</v>
      </c>
      <c r="X95" s="177">
        <v>62.66</v>
      </c>
      <c r="Y95" s="177">
        <v>0</v>
      </c>
      <c r="Z95">
        <v>0</v>
      </c>
      <c r="AA95" s="177">
        <v>12.1</v>
      </c>
      <c r="AB95" s="177">
        <v>0</v>
      </c>
      <c r="AC95" s="177">
        <v>0</v>
      </c>
      <c r="AD95" s="177">
        <v>0</v>
      </c>
      <c r="AE95" s="177">
        <v>43</v>
      </c>
      <c r="AF95" s="177">
        <v>0</v>
      </c>
      <c r="AG95" s="177">
        <v>0</v>
      </c>
      <c r="AH95" s="177">
        <v>0</v>
      </c>
      <c r="AI95" s="177">
        <v>110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118.22</v>
      </c>
      <c r="AQ95" s="177">
        <v>38.32</v>
      </c>
      <c r="AR95" s="177">
        <v>0</v>
      </c>
      <c r="AS95" s="177">
        <v>3.46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1.26</v>
      </c>
      <c r="AZ95" s="177">
        <v>2.11</v>
      </c>
      <c r="BA95" s="177">
        <v>1.42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496.82</v>
      </c>
      <c r="L96" s="177">
        <v>13.24</v>
      </c>
      <c r="M96" s="177">
        <v>62.83</v>
      </c>
      <c r="N96" s="177">
        <v>51.46</v>
      </c>
      <c r="O96" s="177">
        <v>72.3</v>
      </c>
      <c r="P96" s="177">
        <v>28.07</v>
      </c>
      <c r="Q96" s="177">
        <v>8.91</v>
      </c>
      <c r="R96" s="177">
        <v>18.579999999999998</v>
      </c>
      <c r="S96" s="177">
        <v>11.5</v>
      </c>
      <c r="T96" s="177">
        <v>0</v>
      </c>
      <c r="U96" s="177">
        <v>50.06</v>
      </c>
      <c r="V96" s="177">
        <v>7.71</v>
      </c>
      <c r="W96" s="177">
        <v>18.559999999999999</v>
      </c>
      <c r="X96" s="177">
        <v>62.66</v>
      </c>
      <c r="Y96" s="177">
        <v>0</v>
      </c>
      <c r="Z96">
        <v>0</v>
      </c>
      <c r="AA96" s="177">
        <v>12.97</v>
      </c>
      <c r="AB96" s="177">
        <v>0</v>
      </c>
      <c r="AC96" s="177">
        <v>0</v>
      </c>
      <c r="AD96" s="177">
        <v>0</v>
      </c>
      <c r="AE96" s="177">
        <v>43</v>
      </c>
      <c r="AF96" s="177">
        <v>0</v>
      </c>
      <c r="AG96" s="177">
        <v>0</v>
      </c>
      <c r="AH96" s="177">
        <v>0</v>
      </c>
      <c r="AI96" s="177">
        <v>110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118.22</v>
      </c>
      <c r="AQ96" s="177">
        <v>38.32</v>
      </c>
      <c r="AR96" s="177">
        <v>0</v>
      </c>
      <c r="AS96" s="177">
        <v>3.46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1.26</v>
      </c>
      <c r="AZ96" s="177">
        <v>2.11</v>
      </c>
      <c r="BA96" s="177">
        <v>1.42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496.82</v>
      </c>
      <c r="L97" s="177">
        <v>13.24</v>
      </c>
      <c r="M97" s="177">
        <v>62.83</v>
      </c>
      <c r="N97" s="177">
        <v>51.46</v>
      </c>
      <c r="O97" s="177">
        <v>72.3</v>
      </c>
      <c r="P97" s="177">
        <v>28.07</v>
      </c>
      <c r="Q97" s="177">
        <v>8.91</v>
      </c>
      <c r="R97" s="177">
        <v>18.579999999999998</v>
      </c>
      <c r="S97" s="177">
        <v>11.5</v>
      </c>
      <c r="T97" s="177">
        <v>0</v>
      </c>
      <c r="U97" s="177">
        <v>50.06</v>
      </c>
      <c r="V97" s="177">
        <v>7.71</v>
      </c>
      <c r="W97" s="177">
        <v>18.559999999999999</v>
      </c>
      <c r="X97" s="177">
        <v>62.66</v>
      </c>
      <c r="Y97" s="177">
        <v>0</v>
      </c>
      <c r="Z97">
        <v>0</v>
      </c>
      <c r="AA97" s="177">
        <v>12.97</v>
      </c>
      <c r="AB97" s="177">
        <v>0</v>
      </c>
      <c r="AC97" s="177">
        <v>0</v>
      </c>
      <c r="AD97" s="177">
        <v>0</v>
      </c>
      <c r="AE97" s="177">
        <v>43</v>
      </c>
      <c r="AF97" s="177">
        <v>0</v>
      </c>
      <c r="AG97" s="177">
        <v>0</v>
      </c>
      <c r="AH97" s="177">
        <v>0</v>
      </c>
      <c r="AI97" s="177">
        <v>110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118.22</v>
      </c>
      <c r="AQ97" s="177">
        <v>38.32</v>
      </c>
      <c r="AR97" s="177">
        <v>0</v>
      </c>
      <c r="AS97" s="177">
        <v>3.46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1.26</v>
      </c>
      <c r="AZ97" s="177">
        <v>2.11</v>
      </c>
      <c r="BA97" s="177">
        <v>1.42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496.82</v>
      </c>
      <c r="L98" s="177">
        <v>13.24</v>
      </c>
      <c r="M98" s="177">
        <v>62.83</v>
      </c>
      <c r="N98" s="177">
        <v>51.46</v>
      </c>
      <c r="O98" s="177">
        <v>72.3</v>
      </c>
      <c r="P98" s="177">
        <v>28.07</v>
      </c>
      <c r="Q98" s="177">
        <v>8.91</v>
      </c>
      <c r="R98" s="177">
        <v>18.579999999999998</v>
      </c>
      <c r="S98" s="177">
        <v>11.5</v>
      </c>
      <c r="T98" s="177">
        <v>0</v>
      </c>
      <c r="U98" s="177">
        <v>50.06</v>
      </c>
      <c r="V98" s="177">
        <v>7.71</v>
      </c>
      <c r="W98" s="177">
        <v>18.559999999999999</v>
      </c>
      <c r="X98" s="177">
        <v>62.66</v>
      </c>
      <c r="Y98" s="177">
        <v>0</v>
      </c>
      <c r="Z98">
        <v>0</v>
      </c>
      <c r="AA98" s="177">
        <v>12.97</v>
      </c>
      <c r="AB98" s="177">
        <v>0</v>
      </c>
      <c r="AC98" s="177">
        <v>0</v>
      </c>
      <c r="AD98" s="177">
        <v>0</v>
      </c>
      <c r="AE98" s="177">
        <v>43</v>
      </c>
      <c r="AF98" s="177">
        <v>0</v>
      </c>
      <c r="AG98" s="177">
        <v>0</v>
      </c>
      <c r="AH98" s="177">
        <v>0</v>
      </c>
      <c r="AI98" s="177">
        <v>110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118.22</v>
      </c>
      <c r="AQ98" s="177">
        <v>38.32</v>
      </c>
      <c r="AR98" s="177">
        <v>0</v>
      </c>
      <c r="AS98" s="177">
        <v>3.46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1.26</v>
      </c>
      <c r="AZ98" s="177">
        <v>2.11</v>
      </c>
      <c r="BA98" s="177">
        <v>1.42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2.2550000000000001E-3</v>
      </c>
      <c r="E99">
        <f t="shared" si="0"/>
        <v>0</v>
      </c>
      <c r="F99">
        <f t="shared" si="0"/>
        <v>0</v>
      </c>
      <c r="G99">
        <f t="shared" si="0"/>
        <v>3.008499999999999E-2</v>
      </c>
      <c r="H99">
        <f t="shared" si="0"/>
        <v>0</v>
      </c>
      <c r="I99">
        <f t="shared" si="0"/>
        <v>0</v>
      </c>
      <c r="J99">
        <f t="shared" si="0"/>
        <v>3.8725000000000001E-3</v>
      </c>
      <c r="K99">
        <f t="shared" si="0"/>
        <v>9.0088375000000003</v>
      </c>
      <c r="L99">
        <f t="shared" si="0"/>
        <v>0.21052250000000011</v>
      </c>
      <c r="M99">
        <f t="shared" si="0"/>
        <v>1.5079199999999988</v>
      </c>
      <c r="N99">
        <f t="shared" si="0"/>
        <v>1.2350400000000006</v>
      </c>
      <c r="O99">
        <f t="shared" si="0"/>
        <v>1.7352000000000027</v>
      </c>
      <c r="P99">
        <f t="shared" si="0"/>
        <v>0.67368000000000061</v>
      </c>
      <c r="Q99">
        <f t="shared" si="0"/>
        <v>0.16266249999999985</v>
      </c>
      <c r="R99">
        <f t="shared" si="0"/>
        <v>0.31550249999999991</v>
      </c>
      <c r="S99">
        <f t="shared" si="0"/>
        <v>0.20040249999999993</v>
      </c>
      <c r="T99">
        <f t="shared" si="0"/>
        <v>4.325E-4</v>
      </c>
      <c r="U99">
        <f t="shared" si="0"/>
        <v>1.2045250000000007</v>
      </c>
      <c r="V99">
        <f t="shared" si="0"/>
        <v>0.14168999999999998</v>
      </c>
      <c r="W99">
        <f t="shared" si="0"/>
        <v>0.35656499999999941</v>
      </c>
      <c r="X99">
        <f t="shared" si="0"/>
        <v>1.2353599999999982</v>
      </c>
      <c r="Y99">
        <f t="shared" si="0"/>
        <v>0</v>
      </c>
      <c r="Z99">
        <f t="shared" si="0"/>
        <v>0</v>
      </c>
      <c r="AA99">
        <f t="shared" si="0"/>
        <v>0.27982749999999973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0.98318249999999952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2.2536800000000019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2.2460374999999999</v>
      </c>
      <c r="AQ99">
        <f t="shared" ref="AQ99:AT99" si="1">SUM(AQ3:AQ98)/4000</f>
        <v>0.66665250000000009</v>
      </c>
      <c r="AR99">
        <f t="shared" si="1"/>
        <v>0.48341749999999994</v>
      </c>
      <c r="AS99">
        <f t="shared" si="1"/>
        <v>5.0269999999999995E-2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2.2285000000000024E-2</v>
      </c>
      <c r="AZ99">
        <f t="shared" si="2"/>
        <v>2.2624999999999996E-2</v>
      </c>
      <c r="BA99">
        <f t="shared" si="2"/>
        <v>2.0232499999999997E-2</v>
      </c>
      <c r="BB99">
        <f t="shared" si="2"/>
        <v>2.9184999999999985E-2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7.74</v>
      </c>
      <c r="H3" s="177">
        <v>0</v>
      </c>
      <c r="I3" s="177">
        <v>0</v>
      </c>
      <c r="J3" s="177">
        <v>4.5599999999999996</v>
      </c>
      <c r="K3" s="177">
        <v>159.62</v>
      </c>
      <c r="L3" s="177">
        <v>63.09</v>
      </c>
      <c r="M3" s="177">
        <v>0</v>
      </c>
      <c r="N3" s="177">
        <v>29.02</v>
      </c>
      <c r="O3" s="177">
        <v>48.73</v>
      </c>
      <c r="P3" s="177">
        <v>64.72</v>
      </c>
      <c r="Q3" s="177">
        <v>5.05</v>
      </c>
      <c r="R3" s="177">
        <v>10.42</v>
      </c>
      <c r="S3" s="177">
        <v>6.49</v>
      </c>
      <c r="T3" s="177">
        <v>0</v>
      </c>
      <c r="U3" s="177">
        <v>235.69</v>
      </c>
      <c r="V3" s="177">
        <v>4.46</v>
      </c>
      <c r="W3" s="177">
        <v>10.119999999999999</v>
      </c>
      <c r="X3" s="177">
        <v>36.24</v>
      </c>
      <c r="Y3" s="177">
        <v>0</v>
      </c>
      <c r="Z3">
        <v>0</v>
      </c>
      <c r="AA3" s="177">
        <v>7.4</v>
      </c>
      <c r="AB3" s="177">
        <v>0</v>
      </c>
      <c r="AC3" s="177">
        <v>0</v>
      </c>
      <c r="AD3" s="177">
        <v>0</v>
      </c>
      <c r="AE3" s="177">
        <v>24.43</v>
      </c>
      <c r="AF3" s="177">
        <v>0</v>
      </c>
      <c r="AG3" s="177">
        <v>0</v>
      </c>
      <c r="AH3" s="177">
        <v>0</v>
      </c>
      <c r="AI3" s="177">
        <v>60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68.36</v>
      </c>
      <c r="AQ3" s="177">
        <v>22.16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7.74</v>
      </c>
      <c r="H4" s="177">
        <v>0</v>
      </c>
      <c r="I4" s="177">
        <v>0</v>
      </c>
      <c r="J4" s="177">
        <v>2.59</v>
      </c>
      <c r="K4" s="177">
        <v>159.62</v>
      </c>
      <c r="L4" s="177">
        <v>63.09</v>
      </c>
      <c r="M4" s="177">
        <v>0</v>
      </c>
      <c r="N4" s="177">
        <v>29.02</v>
      </c>
      <c r="O4" s="177">
        <v>48.73</v>
      </c>
      <c r="P4" s="177">
        <v>64.72</v>
      </c>
      <c r="Q4" s="177">
        <v>5.05</v>
      </c>
      <c r="R4" s="177">
        <v>10.42</v>
      </c>
      <c r="S4" s="177">
        <v>6.49</v>
      </c>
      <c r="T4" s="177">
        <v>0</v>
      </c>
      <c r="U4" s="177">
        <v>235.69</v>
      </c>
      <c r="V4" s="177">
        <v>4.46</v>
      </c>
      <c r="W4" s="177">
        <v>10.74</v>
      </c>
      <c r="X4" s="177">
        <v>36.24</v>
      </c>
      <c r="Y4" s="177">
        <v>0</v>
      </c>
      <c r="Z4">
        <v>0</v>
      </c>
      <c r="AA4" s="177">
        <v>7.4</v>
      </c>
      <c r="AB4" s="177">
        <v>0</v>
      </c>
      <c r="AC4" s="177">
        <v>0</v>
      </c>
      <c r="AD4" s="177">
        <v>0</v>
      </c>
      <c r="AE4" s="177">
        <v>24.43</v>
      </c>
      <c r="AF4" s="177">
        <v>0</v>
      </c>
      <c r="AG4" s="177">
        <v>0</v>
      </c>
      <c r="AH4" s="177">
        <v>0</v>
      </c>
      <c r="AI4" s="177">
        <v>60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68.36</v>
      </c>
      <c r="AQ4" s="177">
        <v>22.16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7.74</v>
      </c>
      <c r="H5" s="177">
        <v>0</v>
      </c>
      <c r="I5" s="177">
        <v>0</v>
      </c>
      <c r="J5" s="177">
        <v>0.78</v>
      </c>
      <c r="K5" s="177">
        <v>159.62</v>
      </c>
      <c r="L5" s="177">
        <v>63.09</v>
      </c>
      <c r="M5" s="177">
        <v>0</v>
      </c>
      <c r="N5" s="177">
        <v>29.02</v>
      </c>
      <c r="O5" s="177">
        <v>48.73</v>
      </c>
      <c r="P5" s="177">
        <v>64.72</v>
      </c>
      <c r="Q5" s="177">
        <v>5.05</v>
      </c>
      <c r="R5" s="177">
        <v>10.42</v>
      </c>
      <c r="S5" s="177">
        <v>6.49</v>
      </c>
      <c r="T5" s="177">
        <v>0</v>
      </c>
      <c r="U5" s="177">
        <v>235.69</v>
      </c>
      <c r="V5" s="177">
        <v>4.46</v>
      </c>
      <c r="W5" s="177">
        <v>10.74</v>
      </c>
      <c r="X5" s="177">
        <v>36.24</v>
      </c>
      <c r="Y5" s="177">
        <v>0</v>
      </c>
      <c r="Z5">
        <v>0</v>
      </c>
      <c r="AA5" s="177">
        <v>7.4</v>
      </c>
      <c r="AB5" s="177">
        <v>0</v>
      </c>
      <c r="AC5" s="177">
        <v>0</v>
      </c>
      <c r="AD5" s="177">
        <v>0</v>
      </c>
      <c r="AE5" s="177">
        <v>24.43</v>
      </c>
      <c r="AF5" s="177">
        <v>0</v>
      </c>
      <c r="AG5" s="177">
        <v>0</v>
      </c>
      <c r="AH5" s="177">
        <v>0</v>
      </c>
      <c r="AI5" s="177">
        <v>60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68.36</v>
      </c>
      <c r="AQ5" s="177">
        <v>22.16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7.74</v>
      </c>
      <c r="H6" s="177">
        <v>0</v>
      </c>
      <c r="I6" s="177">
        <v>0</v>
      </c>
      <c r="J6" s="177">
        <v>0</v>
      </c>
      <c r="K6" s="177">
        <v>159.62</v>
      </c>
      <c r="L6" s="177">
        <v>63.09</v>
      </c>
      <c r="M6" s="177">
        <v>0</v>
      </c>
      <c r="N6" s="177">
        <v>29.02</v>
      </c>
      <c r="O6" s="177">
        <v>48.73</v>
      </c>
      <c r="P6" s="177">
        <v>64.72</v>
      </c>
      <c r="Q6" s="177">
        <v>5.05</v>
      </c>
      <c r="R6" s="177">
        <v>10.42</v>
      </c>
      <c r="S6" s="177">
        <v>6.49</v>
      </c>
      <c r="T6" s="177">
        <v>0</v>
      </c>
      <c r="U6" s="177">
        <v>235.69</v>
      </c>
      <c r="V6" s="177">
        <v>4.46</v>
      </c>
      <c r="W6" s="177">
        <v>10.74</v>
      </c>
      <c r="X6" s="177">
        <v>36.24</v>
      </c>
      <c r="Y6" s="177">
        <v>0</v>
      </c>
      <c r="Z6">
        <v>0</v>
      </c>
      <c r="AA6" s="177">
        <v>7.4</v>
      </c>
      <c r="AB6" s="177">
        <v>0</v>
      </c>
      <c r="AC6" s="177">
        <v>0</v>
      </c>
      <c r="AD6" s="177">
        <v>0</v>
      </c>
      <c r="AE6" s="177">
        <v>24.43</v>
      </c>
      <c r="AF6" s="177">
        <v>0</v>
      </c>
      <c r="AG6" s="177">
        <v>0</v>
      </c>
      <c r="AH6" s="177">
        <v>0</v>
      </c>
      <c r="AI6" s="177">
        <v>60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68.36</v>
      </c>
      <c r="AQ6" s="177">
        <v>22.16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7.74</v>
      </c>
      <c r="H7" s="177">
        <v>0</v>
      </c>
      <c r="I7" s="177">
        <v>0</v>
      </c>
      <c r="J7" s="177">
        <v>0</v>
      </c>
      <c r="K7" s="177">
        <v>159.62</v>
      </c>
      <c r="L7" s="177">
        <v>63.09</v>
      </c>
      <c r="M7" s="177">
        <v>0</v>
      </c>
      <c r="N7" s="177">
        <v>29.02</v>
      </c>
      <c r="O7" s="177">
        <v>48.73</v>
      </c>
      <c r="P7" s="177">
        <v>64.72</v>
      </c>
      <c r="Q7" s="177">
        <v>5.05</v>
      </c>
      <c r="R7" s="177">
        <v>10.42</v>
      </c>
      <c r="S7" s="177">
        <v>6.49</v>
      </c>
      <c r="T7" s="177">
        <v>0</v>
      </c>
      <c r="U7" s="177">
        <v>235.69</v>
      </c>
      <c r="V7" s="177">
        <v>4.46</v>
      </c>
      <c r="W7" s="177">
        <v>10.74</v>
      </c>
      <c r="X7" s="177">
        <v>36.24</v>
      </c>
      <c r="Y7" s="177">
        <v>0</v>
      </c>
      <c r="Z7">
        <v>0</v>
      </c>
      <c r="AA7" s="177">
        <v>7.4</v>
      </c>
      <c r="AB7" s="177">
        <v>0</v>
      </c>
      <c r="AC7" s="177">
        <v>0</v>
      </c>
      <c r="AD7" s="177">
        <v>0</v>
      </c>
      <c r="AE7" s="177">
        <v>24.43</v>
      </c>
      <c r="AF7" s="177">
        <v>0</v>
      </c>
      <c r="AG7" s="177">
        <v>0</v>
      </c>
      <c r="AH7" s="177">
        <v>0</v>
      </c>
      <c r="AI7" s="177">
        <v>60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68.36</v>
      </c>
      <c r="AQ7" s="177">
        <v>22.16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7.74</v>
      </c>
      <c r="H8" s="177">
        <v>0</v>
      </c>
      <c r="I8" s="177">
        <v>0</v>
      </c>
      <c r="J8" s="177">
        <v>0</v>
      </c>
      <c r="K8" s="177">
        <v>159.62</v>
      </c>
      <c r="L8" s="177">
        <v>63.09</v>
      </c>
      <c r="M8" s="177">
        <v>0</v>
      </c>
      <c r="N8" s="177">
        <v>29.02</v>
      </c>
      <c r="O8" s="177">
        <v>48.73</v>
      </c>
      <c r="P8" s="177">
        <v>64.72</v>
      </c>
      <c r="Q8" s="177">
        <v>5.05</v>
      </c>
      <c r="R8" s="177">
        <v>10.42</v>
      </c>
      <c r="S8" s="177">
        <v>6.49</v>
      </c>
      <c r="T8" s="177">
        <v>0</v>
      </c>
      <c r="U8" s="177">
        <v>235.69</v>
      </c>
      <c r="V8" s="177">
        <v>4.46</v>
      </c>
      <c r="W8" s="177">
        <v>10.74</v>
      </c>
      <c r="X8" s="177">
        <v>36.24</v>
      </c>
      <c r="Y8" s="177">
        <v>0</v>
      </c>
      <c r="Z8">
        <v>0</v>
      </c>
      <c r="AA8" s="177">
        <v>7.4</v>
      </c>
      <c r="AB8" s="177">
        <v>0</v>
      </c>
      <c r="AC8" s="177">
        <v>0</v>
      </c>
      <c r="AD8" s="177">
        <v>0</v>
      </c>
      <c r="AE8" s="177">
        <v>24.43</v>
      </c>
      <c r="AF8" s="177">
        <v>0</v>
      </c>
      <c r="AG8" s="177">
        <v>0</v>
      </c>
      <c r="AH8" s="177">
        <v>0</v>
      </c>
      <c r="AI8" s="177">
        <v>60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68.36</v>
      </c>
      <c r="AQ8" s="177">
        <v>22.16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7.74</v>
      </c>
      <c r="H9" s="177">
        <v>0</v>
      </c>
      <c r="I9" s="177">
        <v>0</v>
      </c>
      <c r="J9" s="177">
        <v>0</v>
      </c>
      <c r="K9" s="177">
        <v>159.62</v>
      </c>
      <c r="L9" s="177">
        <v>63.09</v>
      </c>
      <c r="M9" s="177">
        <v>0</v>
      </c>
      <c r="N9" s="177">
        <v>29.02</v>
      </c>
      <c r="O9" s="177">
        <v>48.73</v>
      </c>
      <c r="P9" s="177">
        <v>64.72</v>
      </c>
      <c r="Q9" s="177">
        <v>5.05</v>
      </c>
      <c r="R9" s="177">
        <v>10.42</v>
      </c>
      <c r="S9" s="177">
        <v>6.49</v>
      </c>
      <c r="T9" s="177">
        <v>0</v>
      </c>
      <c r="U9" s="177">
        <v>235.69</v>
      </c>
      <c r="V9" s="177">
        <v>4.46</v>
      </c>
      <c r="W9" s="177">
        <v>10.74</v>
      </c>
      <c r="X9" s="177">
        <v>36.24</v>
      </c>
      <c r="Y9" s="177">
        <v>0</v>
      </c>
      <c r="Z9">
        <v>0</v>
      </c>
      <c r="AA9" s="177">
        <v>7.4</v>
      </c>
      <c r="AB9" s="177">
        <v>0</v>
      </c>
      <c r="AC9" s="177">
        <v>0</v>
      </c>
      <c r="AD9" s="177">
        <v>0</v>
      </c>
      <c r="AE9" s="177">
        <v>24.43</v>
      </c>
      <c r="AF9" s="177">
        <v>0</v>
      </c>
      <c r="AG9" s="177">
        <v>0</v>
      </c>
      <c r="AH9" s="177">
        <v>0</v>
      </c>
      <c r="AI9" s="177">
        <v>60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68.36</v>
      </c>
      <c r="AQ9" s="177">
        <v>22.16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7.74</v>
      </c>
      <c r="H10" s="177">
        <v>0</v>
      </c>
      <c r="I10" s="177">
        <v>0</v>
      </c>
      <c r="J10" s="177">
        <v>0</v>
      </c>
      <c r="K10" s="177">
        <v>159.62</v>
      </c>
      <c r="L10" s="177">
        <v>63.09</v>
      </c>
      <c r="M10" s="177">
        <v>0</v>
      </c>
      <c r="N10" s="177">
        <v>29.02</v>
      </c>
      <c r="O10" s="177">
        <v>48.73</v>
      </c>
      <c r="P10" s="177">
        <v>64.72</v>
      </c>
      <c r="Q10" s="177">
        <v>5.05</v>
      </c>
      <c r="R10" s="177">
        <v>10.42</v>
      </c>
      <c r="S10" s="177">
        <v>6.49</v>
      </c>
      <c r="T10" s="177">
        <v>0</v>
      </c>
      <c r="U10" s="177">
        <v>235.69</v>
      </c>
      <c r="V10" s="177">
        <v>4.46</v>
      </c>
      <c r="W10" s="177">
        <v>10.74</v>
      </c>
      <c r="X10" s="177">
        <v>36.24</v>
      </c>
      <c r="Y10" s="177">
        <v>0</v>
      </c>
      <c r="Z10">
        <v>0</v>
      </c>
      <c r="AA10" s="177">
        <v>7.4</v>
      </c>
      <c r="AB10" s="177">
        <v>0</v>
      </c>
      <c r="AC10" s="177">
        <v>0</v>
      </c>
      <c r="AD10" s="177">
        <v>0</v>
      </c>
      <c r="AE10" s="177">
        <v>24.43</v>
      </c>
      <c r="AF10" s="177">
        <v>0</v>
      </c>
      <c r="AG10" s="177">
        <v>0</v>
      </c>
      <c r="AH10" s="177">
        <v>0</v>
      </c>
      <c r="AI10" s="177">
        <v>60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68.36</v>
      </c>
      <c r="AQ10" s="177">
        <v>22.16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0.01</v>
      </c>
      <c r="H11" s="177">
        <v>0</v>
      </c>
      <c r="I11" s="177">
        <v>0</v>
      </c>
      <c r="J11" s="177">
        <v>0</v>
      </c>
      <c r="K11" s="177">
        <v>159.62</v>
      </c>
      <c r="L11" s="177">
        <v>63.09</v>
      </c>
      <c r="M11" s="177">
        <v>0</v>
      </c>
      <c r="N11" s="177">
        <v>29.02</v>
      </c>
      <c r="O11" s="177">
        <v>48.73</v>
      </c>
      <c r="P11" s="177">
        <v>64.72</v>
      </c>
      <c r="Q11" s="177">
        <v>5.05</v>
      </c>
      <c r="R11" s="177">
        <v>10.42</v>
      </c>
      <c r="S11" s="177">
        <v>6.49</v>
      </c>
      <c r="T11" s="177">
        <v>0</v>
      </c>
      <c r="U11" s="177">
        <v>235.69</v>
      </c>
      <c r="V11" s="177">
        <v>4.46</v>
      </c>
      <c r="W11" s="177">
        <v>10.74</v>
      </c>
      <c r="X11" s="177">
        <v>36.24</v>
      </c>
      <c r="Y11" s="177">
        <v>0</v>
      </c>
      <c r="Z11">
        <v>0</v>
      </c>
      <c r="AA11" s="177">
        <v>7.4</v>
      </c>
      <c r="AB11" s="177">
        <v>0</v>
      </c>
      <c r="AC11" s="177">
        <v>0</v>
      </c>
      <c r="AD11" s="177">
        <v>0</v>
      </c>
      <c r="AE11" s="177">
        <v>58.89</v>
      </c>
      <c r="AF11" s="177">
        <v>0</v>
      </c>
      <c r="AG11" s="177">
        <v>0</v>
      </c>
      <c r="AH11" s="177">
        <v>0</v>
      </c>
      <c r="AI11" s="177">
        <v>60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68.36</v>
      </c>
      <c r="AQ11" s="177">
        <v>22.16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159.62</v>
      </c>
      <c r="L12" s="177">
        <v>63.09</v>
      </c>
      <c r="M12" s="177">
        <v>0</v>
      </c>
      <c r="N12" s="177">
        <v>29.02</v>
      </c>
      <c r="O12" s="177">
        <v>48.73</v>
      </c>
      <c r="P12" s="177">
        <v>64.72</v>
      </c>
      <c r="Q12" s="177">
        <v>5.05</v>
      </c>
      <c r="R12" s="177">
        <v>10.42</v>
      </c>
      <c r="S12" s="177">
        <v>6.49</v>
      </c>
      <c r="T12" s="177">
        <v>0</v>
      </c>
      <c r="U12" s="177">
        <v>235.69</v>
      </c>
      <c r="V12" s="177">
        <v>4.46</v>
      </c>
      <c r="W12" s="177">
        <v>10.74</v>
      </c>
      <c r="X12" s="177">
        <v>36.24</v>
      </c>
      <c r="Y12" s="177">
        <v>0</v>
      </c>
      <c r="Z12">
        <v>0</v>
      </c>
      <c r="AA12" s="177">
        <v>7.38</v>
      </c>
      <c r="AB12" s="177">
        <v>0</v>
      </c>
      <c r="AC12" s="177">
        <v>0</v>
      </c>
      <c r="AD12" s="177">
        <v>0</v>
      </c>
      <c r="AE12" s="177">
        <v>58.89</v>
      </c>
      <c r="AF12" s="177">
        <v>0</v>
      </c>
      <c r="AG12" s="177">
        <v>0</v>
      </c>
      <c r="AH12" s="177">
        <v>0</v>
      </c>
      <c r="AI12" s="177">
        <v>60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68.36</v>
      </c>
      <c r="AQ12" s="177">
        <v>22.16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159.62</v>
      </c>
      <c r="L13" s="177">
        <v>63.09</v>
      </c>
      <c r="M13" s="177">
        <v>0</v>
      </c>
      <c r="N13" s="177">
        <v>29.02</v>
      </c>
      <c r="O13" s="177">
        <v>48.73</v>
      </c>
      <c r="P13" s="177">
        <v>64.72</v>
      </c>
      <c r="Q13" s="177">
        <v>5.05</v>
      </c>
      <c r="R13" s="177">
        <v>10.42</v>
      </c>
      <c r="S13" s="177">
        <v>6.49</v>
      </c>
      <c r="T13" s="177">
        <v>0</v>
      </c>
      <c r="U13" s="177">
        <v>235.69</v>
      </c>
      <c r="V13" s="177">
        <v>4.46</v>
      </c>
      <c r="W13" s="177">
        <v>10.74</v>
      </c>
      <c r="X13" s="177">
        <v>36.24</v>
      </c>
      <c r="Y13" s="177">
        <v>0</v>
      </c>
      <c r="Z13">
        <v>0</v>
      </c>
      <c r="AA13" s="177">
        <v>7.38</v>
      </c>
      <c r="AB13" s="177">
        <v>0</v>
      </c>
      <c r="AC13" s="177">
        <v>0</v>
      </c>
      <c r="AD13" s="177">
        <v>0</v>
      </c>
      <c r="AE13" s="177">
        <v>24.43</v>
      </c>
      <c r="AF13" s="177">
        <v>0</v>
      </c>
      <c r="AG13" s="177">
        <v>0</v>
      </c>
      <c r="AH13" s="177">
        <v>0</v>
      </c>
      <c r="AI13" s="177">
        <v>60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68.36</v>
      </c>
      <c r="AQ13" s="177">
        <v>22.16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159.62</v>
      </c>
      <c r="L14" s="177">
        <v>63.09</v>
      </c>
      <c r="M14" s="177">
        <v>0</v>
      </c>
      <c r="N14" s="177">
        <v>29.02</v>
      </c>
      <c r="O14" s="177">
        <v>48.73</v>
      </c>
      <c r="P14" s="177">
        <v>64.72</v>
      </c>
      <c r="Q14" s="177">
        <v>5.05</v>
      </c>
      <c r="R14" s="177">
        <v>10.42</v>
      </c>
      <c r="S14" s="177">
        <v>6.49</v>
      </c>
      <c r="T14" s="177">
        <v>0</v>
      </c>
      <c r="U14" s="177">
        <v>235.69</v>
      </c>
      <c r="V14" s="177">
        <v>4.46</v>
      </c>
      <c r="W14" s="177">
        <v>10.74</v>
      </c>
      <c r="X14" s="177">
        <v>36.24</v>
      </c>
      <c r="Y14" s="177">
        <v>0</v>
      </c>
      <c r="Z14">
        <v>0</v>
      </c>
      <c r="AA14" s="177">
        <v>7.38</v>
      </c>
      <c r="AB14" s="177">
        <v>0</v>
      </c>
      <c r="AC14" s="177">
        <v>0</v>
      </c>
      <c r="AD14" s="177">
        <v>0</v>
      </c>
      <c r="AE14" s="177">
        <v>24.43</v>
      </c>
      <c r="AF14" s="177">
        <v>0</v>
      </c>
      <c r="AG14" s="177">
        <v>0</v>
      </c>
      <c r="AH14" s="177">
        <v>0</v>
      </c>
      <c r="AI14" s="177">
        <v>60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68.36</v>
      </c>
      <c r="AQ14" s="177">
        <v>22.16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159.62</v>
      </c>
      <c r="L15" s="177">
        <v>63.09</v>
      </c>
      <c r="M15" s="177">
        <v>0</v>
      </c>
      <c r="N15" s="177">
        <v>29.02</v>
      </c>
      <c r="O15" s="177">
        <v>48.73</v>
      </c>
      <c r="P15" s="177">
        <v>64.72</v>
      </c>
      <c r="Q15" s="177">
        <v>5.05</v>
      </c>
      <c r="R15" s="177">
        <v>10.42</v>
      </c>
      <c r="S15" s="177">
        <v>6.49</v>
      </c>
      <c r="T15" s="177">
        <v>0</v>
      </c>
      <c r="U15" s="177">
        <v>235.69</v>
      </c>
      <c r="V15" s="177">
        <v>4.46</v>
      </c>
      <c r="W15" s="177">
        <v>10.74</v>
      </c>
      <c r="X15" s="177">
        <v>36.24</v>
      </c>
      <c r="Y15" s="177">
        <v>0</v>
      </c>
      <c r="Z15">
        <v>0</v>
      </c>
      <c r="AA15" s="177">
        <v>7.38</v>
      </c>
      <c r="AB15" s="177">
        <v>0</v>
      </c>
      <c r="AC15" s="177">
        <v>0</v>
      </c>
      <c r="AD15" s="177">
        <v>0</v>
      </c>
      <c r="AE15" s="177">
        <v>24.75</v>
      </c>
      <c r="AF15" s="177">
        <v>0</v>
      </c>
      <c r="AG15" s="177">
        <v>0</v>
      </c>
      <c r="AH15" s="177">
        <v>0</v>
      </c>
      <c r="AI15" s="177">
        <v>60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68.36</v>
      </c>
      <c r="AQ15" s="177">
        <v>22.16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159.62</v>
      </c>
      <c r="L16" s="177">
        <v>63.09</v>
      </c>
      <c r="M16" s="177">
        <v>0</v>
      </c>
      <c r="N16" s="177">
        <v>29.02</v>
      </c>
      <c r="O16" s="177">
        <v>48.73</v>
      </c>
      <c r="P16" s="177">
        <v>64.72</v>
      </c>
      <c r="Q16" s="177">
        <v>5.05</v>
      </c>
      <c r="R16" s="177">
        <v>10.42</v>
      </c>
      <c r="S16" s="177">
        <v>6.49</v>
      </c>
      <c r="T16" s="177">
        <v>0</v>
      </c>
      <c r="U16" s="177">
        <v>235.69</v>
      </c>
      <c r="V16" s="177">
        <v>4.46</v>
      </c>
      <c r="W16" s="177">
        <v>10.74</v>
      </c>
      <c r="X16" s="177">
        <v>36.24</v>
      </c>
      <c r="Y16" s="177">
        <v>0</v>
      </c>
      <c r="Z16">
        <v>0</v>
      </c>
      <c r="AA16" s="177">
        <v>7.38</v>
      </c>
      <c r="AB16" s="177">
        <v>0</v>
      </c>
      <c r="AC16" s="177">
        <v>0</v>
      </c>
      <c r="AD16" s="177">
        <v>0</v>
      </c>
      <c r="AE16" s="177">
        <v>24.75</v>
      </c>
      <c r="AF16" s="177">
        <v>0</v>
      </c>
      <c r="AG16" s="177">
        <v>0</v>
      </c>
      <c r="AH16" s="177">
        <v>0</v>
      </c>
      <c r="AI16" s="177">
        <v>60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68.36</v>
      </c>
      <c r="AQ16" s="177">
        <v>22.16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161.9</v>
      </c>
      <c r="L17" s="177">
        <v>63.93</v>
      </c>
      <c r="M17" s="177">
        <v>0</v>
      </c>
      <c r="N17" s="177">
        <v>29.02</v>
      </c>
      <c r="O17" s="177">
        <v>48.73</v>
      </c>
      <c r="P17" s="177">
        <v>64.72</v>
      </c>
      <c r="Q17" s="177">
        <v>5.05</v>
      </c>
      <c r="R17" s="177">
        <v>10.42</v>
      </c>
      <c r="S17" s="177">
        <v>6.49</v>
      </c>
      <c r="T17" s="177">
        <v>0</v>
      </c>
      <c r="U17" s="177">
        <v>235.69</v>
      </c>
      <c r="V17" s="177">
        <v>4.46</v>
      </c>
      <c r="W17" s="177">
        <v>10.74</v>
      </c>
      <c r="X17" s="177">
        <v>36.24</v>
      </c>
      <c r="Y17" s="177">
        <v>0</v>
      </c>
      <c r="Z17">
        <v>0</v>
      </c>
      <c r="AA17" s="177">
        <v>7.38</v>
      </c>
      <c r="AB17" s="177">
        <v>0</v>
      </c>
      <c r="AC17" s="177">
        <v>0</v>
      </c>
      <c r="AD17" s="177">
        <v>0</v>
      </c>
      <c r="AE17" s="177">
        <v>24.75</v>
      </c>
      <c r="AF17" s="177">
        <v>0</v>
      </c>
      <c r="AG17" s="177">
        <v>0</v>
      </c>
      <c r="AH17" s="177">
        <v>0</v>
      </c>
      <c r="AI17" s="177">
        <v>60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68.36</v>
      </c>
      <c r="AQ17" s="177">
        <v>22.16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159.62</v>
      </c>
      <c r="L18" s="177">
        <v>63.09</v>
      </c>
      <c r="M18" s="177">
        <v>0</v>
      </c>
      <c r="N18" s="177">
        <v>29.02</v>
      </c>
      <c r="O18" s="177">
        <v>48.73</v>
      </c>
      <c r="P18" s="177">
        <v>64.72</v>
      </c>
      <c r="Q18" s="177">
        <v>5.05</v>
      </c>
      <c r="R18" s="177">
        <v>10.42</v>
      </c>
      <c r="S18" s="177">
        <v>6.71</v>
      </c>
      <c r="T18" s="177">
        <v>0</v>
      </c>
      <c r="U18" s="177">
        <v>235.69</v>
      </c>
      <c r="V18" s="177">
        <v>4.46</v>
      </c>
      <c r="W18" s="177">
        <v>10.74</v>
      </c>
      <c r="X18" s="177">
        <v>36.24</v>
      </c>
      <c r="Y18" s="177">
        <v>0</v>
      </c>
      <c r="Z18">
        <v>0</v>
      </c>
      <c r="AA18" s="177">
        <v>7.38</v>
      </c>
      <c r="AB18" s="177">
        <v>0</v>
      </c>
      <c r="AC18" s="177">
        <v>0</v>
      </c>
      <c r="AD18" s="177">
        <v>0</v>
      </c>
      <c r="AE18" s="177">
        <v>24.75</v>
      </c>
      <c r="AF18" s="177">
        <v>0</v>
      </c>
      <c r="AG18" s="177">
        <v>0</v>
      </c>
      <c r="AH18" s="177">
        <v>0</v>
      </c>
      <c r="AI18" s="177">
        <v>60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68.36</v>
      </c>
      <c r="AQ18" s="177">
        <v>22.16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159.62</v>
      </c>
      <c r="L19" s="177">
        <v>63.09</v>
      </c>
      <c r="M19" s="177">
        <v>0</v>
      </c>
      <c r="N19" s="177">
        <v>29.02</v>
      </c>
      <c r="O19" s="177">
        <v>48.73</v>
      </c>
      <c r="P19" s="177">
        <v>64.72</v>
      </c>
      <c r="Q19" s="177">
        <v>5.05</v>
      </c>
      <c r="R19" s="177">
        <v>10.42</v>
      </c>
      <c r="S19" s="177">
        <v>6.49</v>
      </c>
      <c r="T19" s="177">
        <v>0</v>
      </c>
      <c r="U19" s="177">
        <v>235.69</v>
      </c>
      <c r="V19" s="177">
        <v>4.46</v>
      </c>
      <c r="W19" s="177">
        <v>10.74</v>
      </c>
      <c r="X19" s="177">
        <v>36.24</v>
      </c>
      <c r="Y19" s="177">
        <v>0</v>
      </c>
      <c r="Z19">
        <v>0</v>
      </c>
      <c r="AA19" s="177">
        <v>7.38</v>
      </c>
      <c r="AB19" s="177">
        <v>0</v>
      </c>
      <c r="AC19" s="177">
        <v>0</v>
      </c>
      <c r="AD19" s="177">
        <v>0</v>
      </c>
      <c r="AE19" s="177">
        <v>24.75</v>
      </c>
      <c r="AF19" s="177">
        <v>0</v>
      </c>
      <c r="AG19" s="177">
        <v>0</v>
      </c>
      <c r="AH19" s="177">
        <v>0</v>
      </c>
      <c r="AI19" s="177">
        <v>60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68.36</v>
      </c>
      <c r="AQ19" s="177">
        <v>22.16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159.62</v>
      </c>
      <c r="L20" s="177">
        <v>63.09</v>
      </c>
      <c r="M20" s="177">
        <v>0</v>
      </c>
      <c r="N20" s="177">
        <v>29.02</v>
      </c>
      <c r="O20" s="177">
        <v>48.73</v>
      </c>
      <c r="P20" s="177">
        <v>64.72</v>
      </c>
      <c r="Q20" s="177">
        <v>5.05</v>
      </c>
      <c r="R20" s="177">
        <v>10.42</v>
      </c>
      <c r="S20" s="177">
        <v>6.49</v>
      </c>
      <c r="T20" s="177">
        <v>0</v>
      </c>
      <c r="U20" s="177">
        <v>235.69</v>
      </c>
      <c r="V20" s="177">
        <v>4.46</v>
      </c>
      <c r="W20" s="177">
        <v>10.74</v>
      </c>
      <c r="X20" s="177">
        <v>36.24</v>
      </c>
      <c r="Y20" s="177">
        <v>0</v>
      </c>
      <c r="Z20">
        <v>0</v>
      </c>
      <c r="AA20" s="177">
        <v>7.05</v>
      </c>
      <c r="AB20" s="177">
        <v>0</v>
      </c>
      <c r="AC20" s="177">
        <v>0</v>
      </c>
      <c r="AD20" s="177">
        <v>0</v>
      </c>
      <c r="AE20" s="177">
        <v>24.75</v>
      </c>
      <c r="AF20" s="177">
        <v>0</v>
      </c>
      <c r="AG20" s="177">
        <v>0</v>
      </c>
      <c r="AH20" s="177">
        <v>0</v>
      </c>
      <c r="AI20" s="177">
        <v>60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68.36</v>
      </c>
      <c r="AQ20" s="177">
        <v>22.16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159.62</v>
      </c>
      <c r="L21" s="177">
        <v>63.09</v>
      </c>
      <c r="M21" s="177">
        <v>0</v>
      </c>
      <c r="N21" s="177">
        <v>29.02</v>
      </c>
      <c r="O21" s="177">
        <v>48.73</v>
      </c>
      <c r="P21" s="177">
        <v>64.72</v>
      </c>
      <c r="Q21" s="177">
        <v>5.05</v>
      </c>
      <c r="R21" s="177">
        <v>10.42</v>
      </c>
      <c r="S21" s="177">
        <v>6.49</v>
      </c>
      <c r="T21" s="177">
        <v>0</v>
      </c>
      <c r="U21" s="177">
        <v>235.69</v>
      </c>
      <c r="V21" s="177">
        <v>4.46</v>
      </c>
      <c r="W21" s="177">
        <v>10.74</v>
      </c>
      <c r="X21" s="177">
        <v>36.24</v>
      </c>
      <c r="Y21" s="177">
        <v>0</v>
      </c>
      <c r="Z21">
        <v>0</v>
      </c>
      <c r="AA21" s="177">
        <v>7.05</v>
      </c>
      <c r="AB21" s="177">
        <v>0</v>
      </c>
      <c r="AC21" s="177">
        <v>0</v>
      </c>
      <c r="AD21" s="177">
        <v>0</v>
      </c>
      <c r="AE21" s="177">
        <v>24.75</v>
      </c>
      <c r="AF21" s="177">
        <v>0</v>
      </c>
      <c r="AG21" s="177">
        <v>0</v>
      </c>
      <c r="AH21" s="177">
        <v>0</v>
      </c>
      <c r="AI21" s="177">
        <v>60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68.36</v>
      </c>
      <c r="AQ21" s="177">
        <v>22.16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159.62</v>
      </c>
      <c r="L22" s="177">
        <v>63.09</v>
      </c>
      <c r="M22" s="177">
        <v>0</v>
      </c>
      <c r="N22" s="177">
        <v>29.02</v>
      </c>
      <c r="O22" s="177">
        <v>48.73</v>
      </c>
      <c r="P22" s="177">
        <v>64.72</v>
      </c>
      <c r="Q22" s="177">
        <v>5.05</v>
      </c>
      <c r="R22" s="177">
        <v>10.42</v>
      </c>
      <c r="S22" s="177">
        <v>6.49</v>
      </c>
      <c r="T22" s="177">
        <v>0</v>
      </c>
      <c r="U22" s="177">
        <v>235.69</v>
      </c>
      <c r="V22" s="177">
        <v>4.46</v>
      </c>
      <c r="W22" s="177">
        <v>10.74</v>
      </c>
      <c r="X22" s="177">
        <v>36.24</v>
      </c>
      <c r="Y22" s="177">
        <v>0</v>
      </c>
      <c r="Z22">
        <v>0</v>
      </c>
      <c r="AA22" s="177">
        <v>7.05</v>
      </c>
      <c r="AB22" s="177">
        <v>0</v>
      </c>
      <c r="AC22" s="177">
        <v>0</v>
      </c>
      <c r="AD22" s="177">
        <v>0</v>
      </c>
      <c r="AE22" s="177">
        <v>66</v>
      </c>
      <c r="AF22" s="177">
        <v>0</v>
      </c>
      <c r="AG22" s="177">
        <v>0</v>
      </c>
      <c r="AH22" s="177">
        <v>0</v>
      </c>
      <c r="AI22" s="177">
        <v>60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68.36</v>
      </c>
      <c r="AQ22" s="177">
        <v>22.16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159.62</v>
      </c>
      <c r="L23" s="177">
        <v>63.09</v>
      </c>
      <c r="M23" s="177">
        <v>0</v>
      </c>
      <c r="N23" s="177">
        <v>29.02</v>
      </c>
      <c r="O23" s="177">
        <v>48.73</v>
      </c>
      <c r="P23" s="177">
        <v>64.72</v>
      </c>
      <c r="Q23" s="177">
        <v>5.05</v>
      </c>
      <c r="R23" s="177">
        <v>10.42</v>
      </c>
      <c r="S23" s="177">
        <v>6.49</v>
      </c>
      <c r="T23" s="177">
        <v>0</v>
      </c>
      <c r="U23" s="177">
        <v>235.69</v>
      </c>
      <c r="V23" s="177">
        <v>4.46</v>
      </c>
      <c r="W23" s="177">
        <v>10.74</v>
      </c>
      <c r="X23" s="177">
        <v>36.24</v>
      </c>
      <c r="Y23" s="177">
        <v>0</v>
      </c>
      <c r="Z23">
        <v>0</v>
      </c>
      <c r="AA23" s="177">
        <v>7.05</v>
      </c>
      <c r="AB23" s="177">
        <v>0</v>
      </c>
      <c r="AC23" s="177">
        <v>0</v>
      </c>
      <c r="AD23" s="177">
        <v>0</v>
      </c>
      <c r="AE23" s="177">
        <v>24.43</v>
      </c>
      <c r="AF23" s="177">
        <v>0</v>
      </c>
      <c r="AG23" s="177">
        <v>0</v>
      </c>
      <c r="AH23" s="177">
        <v>0</v>
      </c>
      <c r="AI23" s="177">
        <v>60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70.680000000000007</v>
      </c>
      <c r="AQ23" s="177">
        <v>22.16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159.62</v>
      </c>
      <c r="L24" s="177">
        <v>63.09</v>
      </c>
      <c r="M24" s="177">
        <v>0</v>
      </c>
      <c r="N24" s="177">
        <v>29.02</v>
      </c>
      <c r="O24" s="177">
        <v>48.73</v>
      </c>
      <c r="P24" s="177">
        <v>64.72</v>
      </c>
      <c r="Q24" s="177">
        <v>5.22</v>
      </c>
      <c r="R24" s="177">
        <v>10.42</v>
      </c>
      <c r="S24" s="177">
        <v>6.49</v>
      </c>
      <c r="T24" s="177">
        <v>0</v>
      </c>
      <c r="U24" s="177">
        <v>235.69</v>
      </c>
      <c r="V24" s="177">
        <v>4.46</v>
      </c>
      <c r="W24" s="177">
        <v>10.74</v>
      </c>
      <c r="X24" s="177">
        <v>36.24</v>
      </c>
      <c r="Y24" s="177">
        <v>0</v>
      </c>
      <c r="Z24">
        <v>0</v>
      </c>
      <c r="AA24" s="177">
        <v>7.05</v>
      </c>
      <c r="AB24" s="177">
        <v>0</v>
      </c>
      <c r="AC24" s="177">
        <v>0</v>
      </c>
      <c r="AD24" s="177">
        <v>0</v>
      </c>
      <c r="AE24" s="177">
        <v>24.43</v>
      </c>
      <c r="AF24" s="177">
        <v>0</v>
      </c>
      <c r="AG24" s="177">
        <v>0</v>
      </c>
      <c r="AH24" s="177">
        <v>0</v>
      </c>
      <c r="AI24" s="177">
        <v>60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68.36</v>
      </c>
      <c r="AQ24" s="177">
        <v>22.16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159.62</v>
      </c>
      <c r="L25" s="177">
        <v>63.09</v>
      </c>
      <c r="M25" s="177">
        <v>0</v>
      </c>
      <c r="N25" s="177">
        <v>29.02</v>
      </c>
      <c r="O25" s="177">
        <v>48.73</v>
      </c>
      <c r="P25" s="177">
        <v>64.72</v>
      </c>
      <c r="Q25" s="177">
        <v>5.22</v>
      </c>
      <c r="R25" s="177">
        <v>10.42</v>
      </c>
      <c r="S25" s="177">
        <v>6.71</v>
      </c>
      <c r="T25" s="177">
        <v>0</v>
      </c>
      <c r="U25" s="177">
        <v>235.69</v>
      </c>
      <c r="V25" s="177">
        <v>4.46</v>
      </c>
      <c r="W25" s="177">
        <v>10.74</v>
      </c>
      <c r="X25" s="177">
        <v>36.24</v>
      </c>
      <c r="Y25" s="177">
        <v>0</v>
      </c>
      <c r="Z25">
        <v>0</v>
      </c>
      <c r="AA25" s="177">
        <v>7.05</v>
      </c>
      <c r="AB25" s="177">
        <v>0</v>
      </c>
      <c r="AC25" s="177">
        <v>0</v>
      </c>
      <c r="AD25" s="177">
        <v>0</v>
      </c>
      <c r="AE25" s="177">
        <v>60.47</v>
      </c>
      <c r="AF25" s="177">
        <v>0</v>
      </c>
      <c r="AG25" s="177">
        <v>0</v>
      </c>
      <c r="AH25" s="177">
        <v>0</v>
      </c>
      <c r="AI25" s="177">
        <v>60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68.36</v>
      </c>
      <c r="AQ25" s="177">
        <v>22.16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159.62</v>
      </c>
      <c r="L26" s="177">
        <v>63.09</v>
      </c>
      <c r="M26" s="177">
        <v>0</v>
      </c>
      <c r="N26" s="177">
        <v>29.02</v>
      </c>
      <c r="O26" s="177">
        <v>48.73</v>
      </c>
      <c r="P26" s="177">
        <v>64.72</v>
      </c>
      <c r="Q26" s="177">
        <v>5.22</v>
      </c>
      <c r="R26" s="177">
        <v>10.42</v>
      </c>
      <c r="S26" s="177">
        <v>6.71</v>
      </c>
      <c r="T26" s="177">
        <v>0</v>
      </c>
      <c r="U26" s="177">
        <v>235.69</v>
      </c>
      <c r="V26" s="177">
        <v>4.46</v>
      </c>
      <c r="W26" s="177">
        <v>10.74</v>
      </c>
      <c r="X26" s="177">
        <v>36.24</v>
      </c>
      <c r="Y26" s="177">
        <v>0</v>
      </c>
      <c r="Z26">
        <v>0</v>
      </c>
      <c r="AA26" s="177">
        <v>7.05</v>
      </c>
      <c r="AB26" s="177">
        <v>0</v>
      </c>
      <c r="AC26" s="177">
        <v>0</v>
      </c>
      <c r="AD26" s="177">
        <v>0</v>
      </c>
      <c r="AE26" s="177">
        <v>60.47</v>
      </c>
      <c r="AF26" s="177">
        <v>0</v>
      </c>
      <c r="AG26" s="177">
        <v>0</v>
      </c>
      <c r="AH26" s="177">
        <v>0</v>
      </c>
      <c r="AI26" s="177">
        <v>60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68.36</v>
      </c>
      <c r="AQ26" s="177">
        <v>22.16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159.62</v>
      </c>
      <c r="L27" s="177">
        <v>63.09</v>
      </c>
      <c r="M27" s="177">
        <v>0</v>
      </c>
      <c r="N27" s="177">
        <v>29.02</v>
      </c>
      <c r="O27" s="177">
        <v>48.73</v>
      </c>
      <c r="P27" s="177">
        <v>64.72</v>
      </c>
      <c r="Q27" s="177">
        <v>5.22</v>
      </c>
      <c r="R27" s="177">
        <v>10.42</v>
      </c>
      <c r="S27" s="177">
        <v>6.71</v>
      </c>
      <c r="T27" s="177">
        <v>0</v>
      </c>
      <c r="U27" s="177">
        <v>235.69</v>
      </c>
      <c r="V27" s="177">
        <v>4.46</v>
      </c>
      <c r="W27" s="177">
        <v>10.74</v>
      </c>
      <c r="X27" s="177">
        <v>36.24</v>
      </c>
      <c r="Y27" s="177">
        <v>0</v>
      </c>
      <c r="Z27">
        <v>0</v>
      </c>
      <c r="AA27" s="177">
        <v>7.03</v>
      </c>
      <c r="AB27" s="177">
        <v>0</v>
      </c>
      <c r="AC27" s="177">
        <v>0</v>
      </c>
      <c r="AD27" s="177">
        <v>0</v>
      </c>
      <c r="AE27" s="177">
        <v>24.43</v>
      </c>
      <c r="AF27" s="177">
        <v>0</v>
      </c>
      <c r="AG27" s="177">
        <v>0</v>
      </c>
      <c r="AH27" s="177">
        <v>0</v>
      </c>
      <c r="AI27" s="177">
        <v>60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68.36</v>
      </c>
      <c r="AQ27" s="177">
        <v>22.16</v>
      </c>
      <c r="AR27" s="177">
        <v>15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94.74</v>
      </c>
      <c r="L28" s="177">
        <v>63.09</v>
      </c>
      <c r="M28" s="177">
        <v>0</v>
      </c>
      <c r="N28" s="177">
        <v>29.02</v>
      </c>
      <c r="O28" s="177">
        <v>48.73</v>
      </c>
      <c r="P28" s="177">
        <v>64.72</v>
      </c>
      <c r="Q28" s="177">
        <v>5.22</v>
      </c>
      <c r="R28" s="177">
        <v>10.42</v>
      </c>
      <c r="S28" s="177">
        <v>6.71</v>
      </c>
      <c r="T28" s="177">
        <v>0</v>
      </c>
      <c r="U28" s="177">
        <v>235.69</v>
      </c>
      <c r="V28" s="177">
        <v>4.46</v>
      </c>
      <c r="W28" s="177">
        <v>10.74</v>
      </c>
      <c r="X28" s="177">
        <v>36.24</v>
      </c>
      <c r="Y28" s="177">
        <v>0</v>
      </c>
      <c r="Z28">
        <v>0</v>
      </c>
      <c r="AA28" s="177">
        <v>7.03</v>
      </c>
      <c r="AB28" s="177">
        <v>0</v>
      </c>
      <c r="AC28" s="177">
        <v>0</v>
      </c>
      <c r="AD28" s="177">
        <v>0</v>
      </c>
      <c r="AE28" s="177">
        <v>24.43</v>
      </c>
      <c r="AF28" s="177">
        <v>0</v>
      </c>
      <c r="AG28" s="177">
        <v>0</v>
      </c>
      <c r="AH28" s="177">
        <v>0</v>
      </c>
      <c r="AI28" s="177">
        <v>50.63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68.36</v>
      </c>
      <c r="AQ28" s="177">
        <v>22.16</v>
      </c>
      <c r="AR28" s="177">
        <v>16.170000000000002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94.74</v>
      </c>
      <c r="L29" s="177">
        <v>63.09</v>
      </c>
      <c r="M29" s="177">
        <v>0</v>
      </c>
      <c r="N29" s="177">
        <v>29.02</v>
      </c>
      <c r="O29" s="177">
        <v>48.73</v>
      </c>
      <c r="P29" s="177">
        <v>64.72</v>
      </c>
      <c r="Q29" s="177">
        <v>5.22</v>
      </c>
      <c r="R29" s="177">
        <v>10.42</v>
      </c>
      <c r="S29" s="177">
        <v>6.71</v>
      </c>
      <c r="T29" s="177">
        <v>0</v>
      </c>
      <c r="U29" s="177">
        <v>235.69</v>
      </c>
      <c r="V29" s="177">
        <v>4.46</v>
      </c>
      <c r="W29" s="177">
        <v>10.74</v>
      </c>
      <c r="X29" s="177">
        <v>36.24</v>
      </c>
      <c r="Y29" s="177">
        <v>0</v>
      </c>
      <c r="Z29">
        <v>0</v>
      </c>
      <c r="AA29" s="177">
        <v>7.03</v>
      </c>
      <c r="AB29" s="177">
        <v>0</v>
      </c>
      <c r="AC29" s="177">
        <v>0</v>
      </c>
      <c r="AD29" s="177">
        <v>0</v>
      </c>
      <c r="AE29" s="177">
        <v>60.47</v>
      </c>
      <c r="AF29" s="177">
        <v>0</v>
      </c>
      <c r="AG29" s="177">
        <v>0</v>
      </c>
      <c r="AH29" s="177">
        <v>0</v>
      </c>
      <c r="AI29" s="177">
        <v>50.63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68.36</v>
      </c>
      <c r="AQ29" s="177">
        <v>22.16</v>
      </c>
      <c r="AR29" s="177">
        <v>18.75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86.89</v>
      </c>
      <c r="L30" s="177">
        <v>63.09</v>
      </c>
      <c r="M30" s="177">
        <v>0</v>
      </c>
      <c r="N30" s="177">
        <v>29.02</v>
      </c>
      <c r="O30" s="177">
        <v>48.73</v>
      </c>
      <c r="P30" s="177">
        <v>64.72</v>
      </c>
      <c r="Q30" s="177">
        <v>5.22</v>
      </c>
      <c r="R30" s="177">
        <v>10.42</v>
      </c>
      <c r="S30" s="177">
        <v>6.71</v>
      </c>
      <c r="T30" s="177">
        <v>0</v>
      </c>
      <c r="U30" s="177">
        <v>235.69</v>
      </c>
      <c r="V30" s="177">
        <v>4.46</v>
      </c>
      <c r="W30" s="177">
        <v>10.74</v>
      </c>
      <c r="X30" s="177">
        <v>36.24</v>
      </c>
      <c r="Y30" s="177">
        <v>0</v>
      </c>
      <c r="Z30">
        <v>0</v>
      </c>
      <c r="AA30" s="177">
        <v>7.03</v>
      </c>
      <c r="AB30" s="177">
        <v>0</v>
      </c>
      <c r="AC30" s="177">
        <v>0</v>
      </c>
      <c r="AD30" s="177">
        <v>0</v>
      </c>
      <c r="AE30" s="177">
        <v>60.47</v>
      </c>
      <c r="AF30" s="177">
        <v>0</v>
      </c>
      <c r="AG30" s="177">
        <v>0</v>
      </c>
      <c r="AH30" s="177">
        <v>0</v>
      </c>
      <c r="AI30" s="177">
        <v>50.63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68.36</v>
      </c>
      <c r="AQ30" s="177">
        <v>22.16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86.88</v>
      </c>
      <c r="L31" s="177">
        <v>48.73</v>
      </c>
      <c r="M31" s="177">
        <v>0</v>
      </c>
      <c r="N31" s="177">
        <v>29.02</v>
      </c>
      <c r="O31" s="177">
        <v>48.73</v>
      </c>
      <c r="P31" s="177">
        <v>64.72</v>
      </c>
      <c r="Q31" s="177">
        <v>2.76</v>
      </c>
      <c r="R31" s="177">
        <v>10.77</v>
      </c>
      <c r="S31" s="177">
        <v>3.39</v>
      </c>
      <c r="T31" s="177">
        <v>0</v>
      </c>
      <c r="U31" s="177">
        <v>235.69</v>
      </c>
      <c r="V31" s="177">
        <v>4.46</v>
      </c>
      <c r="W31" s="177">
        <v>10.74</v>
      </c>
      <c r="X31" s="177">
        <v>36.24</v>
      </c>
      <c r="Y31" s="177">
        <v>0</v>
      </c>
      <c r="Z31">
        <v>0</v>
      </c>
      <c r="AA31" s="177">
        <v>7.05</v>
      </c>
      <c r="AB31" s="177">
        <v>0</v>
      </c>
      <c r="AC31" s="177">
        <v>0</v>
      </c>
      <c r="AD31" s="177">
        <v>0</v>
      </c>
      <c r="AE31" s="177">
        <v>24.43</v>
      </c>
      <c r="AF31" s="177">
        <v>0</v>
      </c>
      <c r="AG31" s="177">
        <v>0</v>
      </c>
      <c r="AH31" s="177">
        <v>0</v>
      </c>
      <c r="AI31" s="177">
        <v>50.63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68.36</v>
      </c>
      <c r="AQ31" s="177">
        <v>22.16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86.88</v>
      </c>
      <c r="L32" s="177">
        <v>48.36</v>
      </c>
      <c r="M32" s="177">
        <v>0</v>
      </c>
      <c r="N32" s="177">
        <v>29.02</v>
      </c>
      <c r="O32" s="177">
        <v>48.73</v>
      </c>
      <c r="P32" s="177">
        <v>64.72</v>
      </c>
      <c r="Q32" s="177">
        <v>2.76</v>
      </c>
      <c r="R32" s="177">
        <v>10.77</v>
      </c>
      <c r="S32" s="177">
        <v>3.39</v>
      </c>
      <c r="T32" s="177">
        <v>0</v>
      </c>
      <c r="U32" s="177">
        <v>235.69</v>
      </c>
      <c r="V32" s="177">
        <v>4.46</v>
      </c>
      <c r="W32" s="177">
        <v>10.74</v>
      </c>
      <c r="X32" s="177">
        <v>36.24</v>
      </c>
      <c r="Y32" s="177">
        <v>0</v>
      </c>
      <c r="Z32">
        <v>0</v>
      </c>
      <c r="AA32" s="177">
        <v>7.05</v>
      </c>
      <c r="AB32" s="177">
        <v>0</v>
      </c>
      <c r="AC32" s="177">
        <v>0</v>
      </c>
      <c r="AD32" s="177">
        <v>0</v>
      </c>
      <c r="AE32" s="177">
        <v>24.43</v>
      </c>
      <c r="AF32" s="177">
        <v>0</v>
      </c>
      <c r="AG32" s="177">
        <v>0</v>
      </c>
      <c r="AH32" s="177">
        <v>0</v>
      </c>
      <c r="AI32" s="177">
        <v>50.63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68.36</v>
      </c>
      <c r="AQ32" s="177">
        <v>22.16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86.88</v>
      </c>
      <c r="L33" s="177">
        <v>43.77</v>
      </c>
      <c r="M33" s="177">
        <v>0</v>
      </c>
      <c r="N33" s="177">
        <v>29.02</v>
      </c>
      <c r="O33" s="177">
        <v>48.73</v>
      </c>
      <c r="P33" s="177">
        <v>64.72</v>
      </c>
      <c r="Q33" s="177">
        <v>2.76</v>
      </c>
      <c r="R33" s="177">
        <v>10.77</v>
      </c>
      <c r="S33" s="177">
        <v>3.39</v>
      </c>
      <c r="T33" s="177">
        <v>0</v>
      </c>
      <c r="U33" s="177">
        <v>235.69</v>
      </c>
      <c r="V33" s="177">
        <v>4.46</v>
      </c>
      <c r="W33" s="177">
        <v>10.74</v>
      </c>
      <c r="X33" s="177">
        <v>36.24</v>
      </c>
      <c r="Y33" s="177">
        <v>0</v>
      </c>
      <c r="Z33">
        <v>0</v>
      </c>
      <c r="AA33" s="177">
        <v>7.05</v>
      </c>
      <c r="AB33" s="177">
        <v>0</v>
      </c>
      <c r="AC33" s="177">
        <v>0</v>
      </c>
      <c r="AD33" s="177">
        <v>0</v>
      </c>
      <c r="AE33" s="177">
        <v>24.43</v>
      </c>
      <c r="AF33" s="177">
        <v>0</v>
      </c>
      <c r="AG33" s="177">
        <v>0</v>
      </c>
      <c r="AH33" s="177">
        <v>0</v>
      </c>
      <c r="AI33" s="177">
        <v>50.63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68.36</v>
      </c>
      <c r="AQ33" s="177">
        <v>22.16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86.88</v>
      </c>
      <c r="L34" s="177">
        <v>43.77</v>
      </c>
      <c r="M34" s="177">
        <v>0</v>
      </c>
      <c r="N34" s="177">
        <v>29.02</v>
      </c>
      <c r="O34" s="177">
        <v>48.73</v>
      </c>
      <c r="P34" s="177">
        <v>64.72</v>
      </c>
      <c r="Q34" s="177">
        <v>2.76</v>
      </c>
      <c r="R34" s="177">
        <v>10.77</v>
      </c>
      <c r="S34" s="177">
        <v>3.39</v>
      </c>
      <c r="T34" s="177">
        <v>0</v>
      </c>
      <c r="U34" s="177">
        <v>235.69</v>
      </c>
      <c r="V34" s="177">
        <v>4.46</v>
      </c>
      <c r="W34" s="177">
        <v>10.74</v>
      </c>
      <c r="X34" s="177">
        <v>36.24</v>
      </c>
      <c r="Y34" s="177">
        <v>0</v>
      </c>
      <c r="Z34">
        <v>0</v>
      </c>
      <c r="AA34" s="177">
        <v>7.05</v>
      </c>
      <c r="AB34" s="177">
        <v>0</v>
      </c>
      <c r="AC34" s="177">
        <v>0</v>
      </c>
      <c r="AD34" s="177">
        <v>0</v>
      </c>
      <c r="AE34" s="177">
        <v>24.43</v>
      </c>
      <c r="AF34" s="177">
        <v>0</v>
      </c>
      <c r="AG34" s="177">
        <v>0</v>
      </c>
      <c r="AH34" s="177">
        <v>0</v>
      </c>
      <c r="AI34" s="177">
        <v>50.63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68.36</v>
      </c>
      <c r="AQ34" s="177">
        <v>22.16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86.88</v>
      </c>
      <c r="L35" s="177">
        <v>26.64</v>
      </c>
      <c r="M35" s="177">
        <v>0</v>
      </c>
      <c r="N35" s="177">
        <v>29.02</v>
      </c>
      <c r="O35" s="177">
        <v>48.73</v>
      </c>
      <c r="P35" s="177">
        <v>64.72</v>
      </c>
      <c r="Q35" s="177">
        <v>2.76</v>
      </c>
      <c r="R35" s="177">
        <v>10.42</v>
      </c>
      <c r="S35" s="177">
        <v>3.39</v>
      </c>
      <c r="T35" s="177">
        <v>0</v>
      </c>
      <c r="U35" s="177">
        <v>235.69</v>
      </c>
      <c r="V35" s="177">
        <v>4.46</v>
      </c>
      <c r="W35" s="177">
        <v>10.74</v>
      </c>
      <c r="X35" s="177">
        <v>37.47</v>
      </c>
      <c r="Y35" s="177">
        <v>0</v>
      </c>
      <c r="Z35">
        <v>0</v>
      </c>
      <c r="AA35" s="177">
        <v>7.05</v>
      </c>
      <c r="AB35" s="177">
        <v>0</v>
      </c>
      <c r="AC35" s="177">
        <v>0</v>
      </c>
      <c r="AD35" s="177">
        <v>0</v>
      </c>
      <c r="AE35" s="177">
        <v>24.43</v>
      </c>
      <c r="AF35" s="177">
        <v>0</v>
      </c>
      <c r="AG35" s="177">
        <v>0</v>
      </c>
      <c r="AH35" s="177">
        <v>0</v>
      </c>
      <c r="AI35" s="177">
        <v>50.63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68.36</v>
      </c>
      <c r="AQ35" s="177">
        <v>22.16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86.88</v>
      </c>
      <c r="L36" s="177">
        <v>48.36</v>
      </c>
      <c r="M36" s="177">
        <v>0</v>
      </c>
      <c r="N36" s="177">
        <v>29.02</v>
      </c>
      <c r="O36" s="177">
        <v>48.73</v>
      </c>
      <c r="P36" s="177">
        <v>64.72</v>
      </c>
      <c r="Q36" s="177">
        <v>2.76</v>
      </c>
      <c r="R36" s="177">
        <v>10.42</v>
      </c>
      <c r="S36" s="177">
        <v>3.39</v>
      </c>
      <c r="T36" s="177">
        <v>0</v>
      </c>
      <c r="U36" s="177">
        <v>235.69</v>
      </c>
      <c r="V36" s="177">
        <v>4.46</v>
      </c>
      <c r="W36" s="177">
        <v>10.74</v>
      </c>
      <c r="X36" s="177">
        <v>36.24</v>
      </c>
      <c r="Y36" s="177">
        <v>0</v>
      </c>
      <c r="Z36">
        <v>0</v>
      </c>
      <c r="AA36" s="177">
        <v>7.05</v>
      </c>
      <c r="AB36" s="177">
        <v>0</v>
      </c>
      <c r="AC36" s="177">
        <v>0</v>
      </c>
      <c r="AD36" s="177">
        <v>0</v>
      </c>
      <c r="AE36" s="177">
        <v>24.43</v>
      </c>
      <c r="AF36" s="177">
        <v>0</v>
      </c>
      <c r="AG36" s="177">
        <v>0</v>
      </c>
      <c r="AH36" s="177">
        <v>0</v>
      </c>
      <c r="AI36" s="177">
        <v>50.63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68.36</v>
      </c>
      <c r="AQ36" s="177">
        <v>22.16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86.97</v>
      </c>
      <c r="L37" s="177">
        <v>48.36</v>
      </c>
      <c r="M37" s="177">
        <v>0</v>
      </c>
      <c r="N37" s="177">
        <v>29.02</v>
      </c>
      <c r="O37" s="177">
        <v>48.73</v>
      </c>
      <c r="P37" s="177">
        <v>64.72</v>
      </c>
      <c r="Q37" s="177">
        <v>2.76</v>
      </c>
      <c r="R37" s="177">
        <v>10.42</v>
      </c>
      <c r="S37" s="177">
        <v>3.39</v>
      </c>
      <c r="T37" s="177">
        <v>0</v>
      </c>
      <c r="U37" s="177">
        <v>235.69</v>
      </c>
      <c r="V37" s="177">
        <v>4.46</v>
      </c>
      <c r="W37" s="177">
        <v>10.74</v>
      </c>
      <c r="X37" s="177">
        <v>36.24</v>
      </c>
      <c r="Y37" s="177">
        <v>0</v>
      </c>
      <c r="Z37">
        <v>0</v>
      </c>
      <c r="AA37" s="177">
        <v>7.05</v>
      </c>
      <c r="AB37" s="177">
        <v>0</v>
      </c>
      <c r="AC37" s="177">
        <v>0</v>
      </c>
      <c r="AD37" s="177">
        <v>0</v>
      </c>
      <c r="AE37" s="177">
        <v>24.43</v>
      </c>
      <c r="AF37" s="177">
        <v>0</v>
      </c>
      <c r="AG37" s="177">
        <v>0</v>
      </c>
      <c r="AH37" s="177">
        <v>0</v>
      </c>
      <c r="AI37" s="177">
        <v>50.63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68.36</v>
      </c>
      <c r="AQ37" s="177">
        <v>22.16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86.97</v>
      </c>
      <c r="L38" s="177">
        <v>48.36</v>
      </c>
      <c r="M38" s="177">
        <v>0</v>
      </c>
      <c r="N38" s="177">
        <v>29.02</v>
      </c>
      <c r="O38" s="177">
        <v>48.73</v>
      </c>
      <c r="P38" s="177">
        <v>64.72</v>
      </c>
      <c r="Q38" s="177">
        <v>2.76</v>
      </c>
      <c r="R38" s="177">
        <v>10.42</v>
      </c>
      <c r="S38" s="177">
        <v>3.39</v>
      </c>
      <c r="T38" s="177">
        <v>0</v>
      </c>
      <c r="U38" s="177">
        <v>235.69</v>
      </c>
      <c r="V38" s="177">
        <v>4.46</v>
      </c>
      <c r="W38" s="177">
        <v>10.74</v>
      </c>
      <c r="X38" s="177">
        <v>36.24</v>
      </c>
      <c r="Y38" s="177">
        <v>0</v>
      </c>
      <c r="Z38">
        <v>0</v>
      </c>
      <c r="AA38" s="177">
        <v>7.05</v>
      </c>
      <c r="AB38" s="177">
        <v>0</v>
      </c>
      <c r="AC38" s="177">
        <v>0</v>
      </c>
      <c r="AD38" s="177">
        <v>0</v>
      </c>
      <c r="AE38" s="177">
        <v>24</v>
      </c>
      <c r="AF38" s="177">
        <v>0</v>
      </c>
      <c r="AG38" s="177">
        <v>0</v>
      </c>
      <c r="AH38" s="177">
        <v>0</v>
      </c>
      <c r="AI38" s="177">
        <v>50.63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68.36</v>
      </c>
      <c r="AQ38" s="177">
        <v>22.16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86.97</v>
      </c>
      <c r="L39" s="177">
        <v>48.36</v>
      </c>
      <c r="M39" s="177">
        <v>0</v>
      </c>
      <c r="N39" s="177">
        <v>29.02</v>
      </c>
      <c r="O39" s="177">
        <v>48.73</v>
      </c>
      <c r="P39" s="177">
        <v>64.72</v>
      </c>
      <c r="Q39" s="177">
        <v>2.77</v>
      </c>
      <c r="R39" s="177">
        <v>10.42</v>
      </c>
      <c r="S39" s="177">
        <v>3.4</v>
      </c>
      <c r="T39" s="177">
        <v>0</v>
      </c>
      <c r="U39" s="177">
        <v>238.28</v>
      </c>
      <c r="V39" s="177">
        <v>4.46</v>
      </c>
      <c r="W39" s="177">
        <v>10.74</v>
      </c>
      <c r="X39" s="177">
        <v>36.24</v>
      </c>
      <c r="Y39" s="177">
        <v>0</v>
      </c>
      <c r="Z39">
        <v>0</v>
      </c>
      <c r="AA39" s="177">
        <v>7.05</v>
      </c>
      <c r="AB39" s="177">
        <v>0</v>
      </c>
      <c r="AC39" s="177">
        <v>0</v>
      </c>
      <c r="AD39" s="177">
        <v>0</v>
      </c>
      <c r="AE39" s="177">
        <v>24</v>
      </c>
      <c r="AF39" s="177">
        <v>0</v>
      </c>
      <c r="AG39" s="177">
        <v>0</v>
      </c>
      <c r="AH39" s="177">
        <v>0</v>
      </c>
      <c r="AI39" s="177">
        <v>50.63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68.36</v>
      </c>
      <c r="AQ39" s="177">
        <v>22.16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86.97</v>
      </c>
      <c r="L40" s="177">
        <v>48.36</v>
      </c>
      <c r="M40" s="177">
        <v>0</v>
      </c>
      <c r="N40" s="177">
        <v>29.02</v>
      </c>
      <c r="O40" s="177">
        <v>48.73</v>
      </c>
      <c r="P40" s="177">
        <v>64.72</v>
      </c>
      <c r="Q40" s="177">
        <v>2.77</v>
      </c>
      <c r="R40" s="177">
        <v>10.42</v>
      </c>
      <c r="S40" s="177">
        <v>3.4</v>
      </c>
      <c r="T40" s="177">
        <v>0</v>
      </c>
      <c r="U40" s="177">
        <v>238.58</v>
      </c>
      <c r="V40" s="177">
        <v>4.46</v>
      </c>
      <c r="W40" s="177">
        <v>10.74</v>
      </c>
      <c r="X40" s="177">
        <v>36.24</v>
      </c>
      <c r="Y40" s="177">
        <v>0</v>
      </c>
      <c r="Z40">
        <v>0</v>
      </c>
      <c r="AA40" s="177">
        <v>7</v>
      </c>
      <c r="AB40" s="177">
        <v>0</v>
      </c>
      <c r="AC40" s="177">
        <v>0</v>
      </c>
      <c r="AD40" s="177">
        <v>0</v>
      </c>
      <c r="AE40" s="177">
        <v>24</v>
      </c>
      <c r="AF40" s="177">
        <v>0</v>
      </c>
      <c r="AG40" s="177">
        <v>0</v>
      </c>
      <c r="AH40" s="177">
        <v>0</v>
      </c>
      <c r="AI40" s="177">
        <v>50.63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68.36</v>
      </c>
      <c r="AQ40" s="177">
        <v>22.16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86.97</v>
      </c>
      <c r="L41" s="177">
        <v>48.36</v>
      </c>
      <c r="M41" s="177">
        <v>0</v>
      </c>
      <c r="N41" s="177">
        <v>29.02</v>
      </c>
      <c r="O41" s="177">
        <v>48.73</v>
      </c>
      <c r="P41" s="177">
        <v>64.72</v>
      </c>
      <c r="Q41" s="177">
        <v>2.77</v>
      </c>
      <c r="R41" s="177">
        <v>10.42</v>
      </c>
      <c r="S41" s="177">
        <v>3.4</v>
      </c>
      <c r="T41" s="177">
        <v>0</v>
      </c>
      <c r="U41" s="177">
        <v>238.58</v>
      </c>
      <c r="V41" s="177">
        <v>4.46</v>
      </c>
      <c r="W41" s="177">
        <v>10.74</v>
      </c>
      <c r="X41" s="177">
        <v>36.24</v>
      </c>
      <c r="Y41" s="177">
        <v>0</v>
      </c>
      <c r="Z41">
        <v>0</v>
      </c>
      <c r="AA41" s="177">
        <v>7</v>
      </c>
      <c r="AB41" s="177">
        <v>0</v>
      </c>
      <c r="AC41" s="177">
        <v>0</v>
      </c>
      <c r="AD41" s="177">
        <v>0</v>
      </c>
      <c r="AE41" s="177">
        <v>24</v>
      </c>
      <c r="AF41" s="177">
        <v>0</v>
      </c>
      <c r="AG41" s="177">
        <v>0</v>
      </c>
      <c r="AH41" s="177">
        <v>0</v>
      </c>
      <c r="AI41" s="177">
        <v>50.63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68.36</v>
      </c>
      <c r="AQ41" s="177">
        <v>22.16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86.97</v>
      </c>
      <c r="L42" s="177">
        <v>48.36</v>
      </c>
      <c r="M42" s="177">
        <v>0</v>
      </c>
      <c r="N42" s="177">
        <v>29.02</v>
      </c>
      <c r="O42" s="177">
        <v>48.73</v>
      </c>
      <c r="P42" s="177">
        <v>64.72</v>
      </c>
      <c r="Q42" s="177">
        <v>1.93</v>
      </c>
      <c r="R42" s="177">
        <v>10.42</v>
      </c>
      <c r="S42" s="177">
        <v>3</v>
      </c>
      <c r="T42" s="177">
        <v>0</v>
      </c>
      <c r="U42" s="177">
        <v>238.58</v>
      </c>
      <c r="V42" s="177">
        <v>4.46</v>
      </c>
      <c r="W42" s="177">
        <v>10.74</v>
      </c>
      <c r="X42" s="177">
        <v>36.24</v>
      </c>
      <c r="Y42" s="177">
        <v>0</v>
      </c>
      <c r="Z42">
        <v>0</v>
      </c>
      <c r="AA42" s="177">
        <v>7</v>
      </c>
      <c r="AB42" s="177">
        <v>0</v>
      </c>
      <c r="AC42" s="177">
        <v>0</v>
      </c>
      <c r="AD42" s="177">
        <v>0</v>
      </c>
      <c r="AE42" s="177">
        <v>24</v>
      </c>
      <c r="AF42" s="177">
        <v>0</v>
      </c>
      <c r="AG42" s="177">
        <v>0</v>
      </c>
      <c r="AH42" s="177">
        <v>0</v>
      </c>
      <c r="AI42" s="177">
        <v>50.63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68.36</v>
      </c>
      <c r="AQ42" s="177">
        <v>22.16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78.17</v>
      </c>
      <c r="L43" s="177">
        <v>27.26</v>
      </c>
      <c r="M43" s="177">
        <v>0</v>
      </c>
      <c r="N43" s="177">
        <v>29.02</v>
      </c>
      <c r="O43" s="177">
        <v>48.73</v>
      </c>
      <c r="P43" s="177">
        <v>64.72</v>
      </c>
      <c r="Q43" s="177">
        <v>1.93</v>
      </c>
      <c r="R43" s="177">
        <v>10.42</v>
      </c>
      <c r="S43" s="177">
        <v>3</v>
      </c>
      <c r="T43" s="177">
        <v>0</v>
      </c>
      <c r="U43" s="177">
        <v>238.58</v>
      </c>
      <c r="V43" s="177">
        <v>4.46</v>
      </c>
      <c r="W43" s="177">
        <v>10.74</v>
      </c>
      <c r="X43" s="177">
        <v>36.24</v>
      </c>
      <c r="Y43" s="177">
        <v>0</v>
      </c>
      <c r="Z43">
        <v>0</v>
      </c>
      <c r="AA43" s="177">
        <v>7</v>
      </c>
      <c r="AB43" s="177">
        <v>0</v>
      </c>
      <c r="AC43" s="177">
        <v>0</v>
      </c>
      <c r="AD43" s="177">
        <v>0</v>
      </c>
      <c r="AE43" s="177">
        <v>24</v>
      </c>
      <c r="AF43" s="177">
        <v>0</v>
      </c>
      <c r="AG43" s="177">
        <v>0</v>
      </c>
      <c r="AH43" s="177">
        <v>0</v>
      </c>
      <c r="AI43" s="177">
        <v>50.63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68.36</v>
      </c>
      <c r="AQ43" s="177">
        <v>22.16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78.180000000000007</v>
      </c>
      <c r="L44" s="177">
        <v>27.26</v>
      </c>
      <c r="M44" s="177">
        <v>0</v>
      </c>
      <c r="N44" s="177">
        <v>29.02</v>
      </c>
      <c r="O44" s="177">
        <v>48.73</v>
      </c>
      <c r="P44" s="177">
        <v>64.72</v>
      </c>
      <c r="Q44" s="177">
        <v>1.93</v>
      </c>
      <c r="R44" s="177">
        <v>10.42</v>
      </c>
      <c r="S44" s="177">
        <v>3</v>
      </c>
      <c r="T44" s="177">
        <v>0</v>
      </c>
      <c r="U44" s="177">
        <v>238.58</v>
      </c>
      <c r="V44" s="177">
        <v>4.46</v>
      </c>
      <c r="W44" s="177">
        <v>10.74</v>
      </c>
      <c r="X44" s="177">
        <v>36.24</v>
      </c>
      <c r="Y44" s="177">
        <v>0</v>
      </c>
      <c r="Z44">
        <v>0</v>
      </c>
      <c r="AA44" s="177">
        <v>7</v>
      </c>
      <c r="AB44" s="177">
        <v>0</v>
      </c>
      <c r="AC44" s="177">
        <v>0</v>
      </c>
      <c r="AD44" s="177">
        <v>0</v>
      </c>
      <c r="AE44" s="177">
        <v>24</v>
      </c>
      <c r="AF44" s="177">
        <v>0</v>
      </c>
      <c r="AG44" s="177">
        <v>0</v>
      </c>
      <c r="AH44" s="177">
        <v>0</v>
      </c>
      <c r="AI44" s="177">
        <v>50.63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68.36</v>
      </c>
      <c r="AQ44" s="177">
        <v>22.16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78.209999999999994</v>
      </c>
      <c r="L45" s="177">
        <v>27.26</v>
      </c>
      <c r="M45" s="177">
        <v>0</v>
      </c>
      <c r="N45" s="177">
        <v>29.02</v>
      </c>
      <c r="O45" s="177">
        <v>48.73</v>
      </c>
      <c r="P45" s="177">
        <v>64.72</v>
      </c>
      <c r="Q45" s="177">
        <v>1.93</v>
      </c>
      <c r="R45" s="177">
        <v>10.42</v>
      </c>
      <c r="S45" s="177">
        <v>3</v>
      </c>
      <c r="T45" s="177">
        <v>0</v>
      </c>
      <c r="U45" s="177">
        <v>238.58</v>
      </c>
      <c r="V45" s="177">
        <v>4.46</v>
      </c>
      <c r="W45" s="177">
        <v>10.74</v>
      </c>
      <c r="X45" s="177">
        <v>36.24</v>
      </c>
      <c r="Y45" s="177">
        <v>0</v>
      </c>
      <c r="Z45">
        <v>0</v>
      </c>
      <c r="AA45" s="177">
        <v>7</v>
      </c>
      <c r="AB45" s="177">
        <v>0</v>
      </c>
      <c r="AC45" s="177">
        <v>0</v>
      </c>
      <c r="AD45" s="177">
        <v>0</v>
      </c>
      <c r="AE45" s="177">
        <v>24</v>
      </c>
      <c r="AF45" s="177">
        <v>0</v>
      </c>
      <c r="AG45" s="177">
        <v>0</v>
      </c>
      <c r="AH45" s="177">
        <v>0</v>
      </c>
      <c r="AI45" s="177">
        <v>50.63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68.36</v>
      </c>
      <c r="AQ45" s="177">
        <v>22.16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78.22</v>
      </c>
      <c r="L46" s="177">
        <v>39.31</v>
      </c>
      <c r="M46" s="177">
        <v>0</v>
      </c>
      <c r="N46" s="177">
        <v>29.02</v>
      </c>
      <c r="O46" s="177">
        <v>48.73</v>
      </c>
      <c r="P46" s="177">
        <v>64.72</v>
      </c>
      <c r="Q46" s="177">
        <v>1.93</v>
      </c>
      <c r="R46" s="177">
        <v>10.42</v>
      </c>
      <c r="S46" s="177">
        <v>3</v>
      </c>
      <c r="T46" s="177">
        <v>0</v>
      </c>
      <c r="U46" s="177">
        <v>238.58</v>
      </c>
      <c r="V46" s="177">
        <v>4.46</v>
      </c>
      <c r="W46" s="177">
        <v>10.74</v>
      </c>
      <c r="X46" s="177">
        <v>36.24</v>
      </c>
      <c r="Y46" s="177">
        <v>0</v>
      </c>
      <c r="Z46">
        <v>0</v>
      </c>
      <c r="AA46" s="177">
        <v>7</v>
      </c>
      <c r="AB46" s="177">
        <v>0</v>
      </c>
      <c r="AC46" s="177">
        <v>0</v>
      </c>
      <c r="AD46" s="177">
        <v>0</v>
      </c>
      <c r="AE46" s="177">
        <v>24</v>
      </c>
      <c r="AF46" s="177">
        <v>0</v>
      </c>
      <c r="AG46" s="177">
        <v>0</v>
      </c>
      <c r="AH46" s="177">
        <v>0</v>
      </c>
      <c r="AI46" s="177">
        <v>50.63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68.36</v>
      </c>
      <c r="AQ46" s="177">
        <v>22.16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77.900000000000006</v>
      </c>
      <c r="L47" s="177">
        <v>39.15</v>
      </c>
      <c r="M47" s="177">
        <v>0</v>
      </c>
      <c r="N47" s="177">
        <v>29.02</v>
      </c>
      <c r="O47" s="177">
        <v>48.73</v>
      </c>
      <c r="P47" s="177">
        <v>64.72</v>
      </c>
      <c r="Q47" s="177">
        <v>1.93</v>
      </c>
      <c r="R47" s="177">
        <v>10.42</v>
      </c>
      <c r="S47" s="177">
        <v>3</v>
      </c>
      <c r="T47" s="177">
        <v>0</v>
      </c>
      <c r="U47" s="177">
        <v>248.07</v>
      </c>
      <c r="V47" s="177">
        <v>4.46</v>
      </c>
      <c r="W47" s="177">
        <v>10.74</v>
      </c>
      <c r="X47" s="177">
        <v>36.24</v>
      </c>
      <c r="Y47" s="177">
        <v>0</v>
      </c>
      <c r="Z47">
        <v>0</v>
      </c>
      <c r="AA47" s="177">
        <v>7</v>
      </c>
      <c r="AB47" s="177">
        <v>0</v>
      </c>
      <c r="AC47" s="177">
        <v>0</v>
      </c>
      <c r="AD47" s="177">
        <v>0</v>
      </c>
      <c r="AE47" s="177">
        <v>24</v>
      </c>
      <c r="AF47" s="177">
        <v>0</v>
      </c>
      <c r="AG47" s="177">
        <v>0</v>
      </c>
      <c r="AH47" s="177">
        <v>0</v>
      </c>
      <c r="AI47" s="177">
        <v>50.63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69.37</v>
      </c>
      <c r="AQ47" s="177">
        <v>21.92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77.900000000000006</v>
      </c>
      <c r="L48" s="177">
        <v>39.15</v>
      </c>
      <c r="M48" s="177">
        <v>0</v>
      </c>
      <c r="N48" s="177">
        <v>29.02</v>
      </c>
      <c r="O48" s="177">
        <v>48.73</v>
      </c>
      <c r="P48" s="177">
        <v>64.72</v>
      </c>
      <c r="Q48" s="177">
        <v>1.93</v>
      </c>
      <c r="R48" s="177">
        <v>10.42</v>
      </c>
      <c r="S48" s="177">
        <v>3</v>
      </c>
      <c r="T48" s="177">
        <v>0</v>
      </c>
      <c r="U48" s="177">
        <v>258.7</v>
      </c>
      <c r="V48" s="177">
        <v>4.46</v>
      </c>
      <c r="W48" s="177">
        <v>10.74</v>
      </c>
      <c r="X48" s="177">
        <v>36.24</v>
      </c>
      <c r="Y48" s="177">
        <v>0</v>
      </c>
      <c r="Z48">
        <v>0</v>
      </c>
      <c r="AA48" s="177">
        <v>7</v>
      </c>
      <c r="AB48" s="177">
        <v>0</v>
      </c>
      <c r="AC48" s="177">
        <v>0</v>
      </c>
      <c r="AD48" s="177">
        <v>0</v>
      </c>
      <c r="AE48" s="177">
        <v>24</v>
      </c>
      <c r="AF48" s="177">
        <v>0</v>
      </c>
      <c r="AG48" s="177">
        <v>0</v>
      </c>
      <c r="AH48" s="177">
        <v>0</v>
      </c>
      <c r="AI48" s="177">
        <v>50.63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69.37</v>
      </c>
      <c r="AQ48" s="177">
        <v>21.92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77.91</v>
      </c>
      <c r="L49" s="177">
        <v>24.59</v>
      </c>
      <c r="M49" s="177">
        <v>0</v>
      </c>
      <c r="N49" s="177">
        <v>29.02</v>
      </c>
      <c r="O49" s="177">
        <v>48.73</v>
      </c>
      <c r="P49" s="177">
        <v>64.72</v>
      </c>
      <c r="Q49" s="177">
        <v>1.93</v>
      </c>
      <c r="R49" s="177">
        <v>10.42</v>
      </c>
      <c r="S49" s="177">
        <v>3</v>
      </c>
      <c r="T49" s="177">
        <v>0</v>
      </c>
      <c r="U49" s="177">
        <v>235.69</v>
      </c>
      <c r="V49" s="177">
        <v>4.46</v>
      </c>
      <c r="W49" s="177">
        <v>10.74</v>
      </c>
      <c r="X49" s="177">
        <v>36.24</v>
      </c>
      <c r="Y49" s="177">
        <v>0</v>
      </c>
      <c r="Z49">
        <v>0</v>
      </c>
      <c r="AA49" s="177">
        <v>7</v>
      </c>
      <c r="AB49" s="177">
        <v>0</v>
      </c>
      <c r="AC49" s="177">
        <v>0</v>
      </c>
      <c r="AD49" s="177">
        <v>0</v>
      </c>
      <c r="AE49" s="177">
        <v>24</v>
      </c>
      <c r="AF49" s="177">
        <v>0</v>
      </c>
      <c r="AG49" s="177">
        <v>0</v>
      </c>
      <c r="AH49" s="177">
        <v>0</v>
      </c>
      <c r="AI49" s="177">
        <v>50.63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69.37</v>
      </c>
      <c r="AQ49" s="177">
        <v>21.92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77.92</v>
      </c>
      <c r="L50" s="177">
        <v>24.59</v>
      </c>
      <c r="M50" s="177">
        <v>0</v>
      </c>
      <c r="N50" s="177">
        <v>29.02</v>
      </c>
      <c r="O50" s="177">
        <v>48.73</v>
      </c>
      <c r="P50" s="177">
        <v>64.72</v>
      </c>
      <c r="Q50" s="177">
        <v>1.93</v>
      </c>
      <c r="R50" s="177">
        <v>10.42</v>
      </c>
      <c r="S50" s="177">
        <v>3</v>
      </c>
      <c r="T50" s="177">
        <v>0</v>
      </c>
      <c r="U50" s="177">
        <v>235.69</v>
      </c>
      <c r="V50" s="177">
        <v>4.46</v>
      </c>
      <c r="W50" s="177">
        <v>10.74</v>
      </c>
      <c r="X50" s="177">
        <v>36.24</v>
      </c>
      <c r="Y50" s="177">
        <v>0</v>
      </c>
      <c r="Z50">
        <v>0</v>
      </c>
      <c r="AA50" s="177">
        <v>7</v>
      </c>
      <c r="AB50" s="177">
        <v>0</v>
      </c>
      <c r="AC50" s="177">
        <v>0</v>
      </c>
      <c r="AD50" s="177">
        <v>0</v>
      </c>
      <c r="AE50" s="177">
        <v>24</v>
      </c>
      <c r="AF50" s="177">
        <v>0</v>
      </c>
      <c r="AG50" s="177">
        <v>0</v>
      </c>
      <c r="AH50" s="177">
        <v>0</v>
      </c>
      <c r="AI50" s="177">
        <v>50.63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69.37</v>
      </c>
      <c r="AQ50" s="177">
        <v>21.92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78.78</v>
      </c>
      <c r="L51" s="177">
        <v>24.59</v>
      </c>
      <c r="M51" s="177">
        <v>0</v>
      </c>
      <c r="N51" s="177">
        <v>29.02</v>
      </c>
      <c r="O51" s="177">
        <v>48.73</v>
      </c>
      <c r="P51" s="177">
        <v>64.72</v>
      </c>
      <c r="Q51" s="177">
        <v>1.93</v>
      </c>
      <c r="R51" s="177">
        <v>10.42</v>
      </c>
      <c r="S51" s="177">
        <v>3</v>
      </c>
      <c r="T51" s="177">
        <v>0</v>
      </c>
      <c r="U51" s="177">
        <v>235.69</v>
      </c>
      <c r="V51" s="177">
        <v>4.46</v>
      </c>
      <c r="W51" s="177">
        <v>10.74</v>
      </c>
      <c r="X51" s="177">
        <v>36.24</v>
      </c>
      <c r="Y51" s="177">
        <v>0</v>
      </c>
      <c r="Z51">
        <v>0</v>
      </c>
      <c r="AA51" s="177">
        <v>7</v>
      </c>
      <c r="AB51" s="177">
        <v>0</v>
      </c>
      <c r="AC51" s="177">
        <v>0</v>
      </c>
      <c r="AD51" s="177">
        <v>0</v>
      </c>
      <c r="AE51" s="177">
        <v>24</v>
      </c>
      <c r="AF51" s="177">
        <v>0</v>
      </c>
      <c r="AG51" s="177">
        <v>0</v>
      </c>
      <c r="AH51" s="177">
        <v>0</v>
      </c>
      <c r="AI51" s="177">
        <v>50.63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68.36</v>
      </c>
      <c r="AQ51" s="177">
        <v>22.16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78.77</v>
      </c>
      <c r="L52" s="177">
        <v>24.59</v>
      </c>
      <c r="M52" s="177">
        <v>0</v>
      </c>
      <c r="N52" s="177">
        <v>29.02</v>
      </c>
      <c r="O52" s="177">
        <v>48.73</v>
      </c>
      <c r="P52" s="177">
        <v>64.72</v>
      </c>
      <c r="Q52" s="177">
        <v>1.93</v>
      </c>
      <c r="R52" s="177">
        <v>10.42</v>
      </c>
      <c r="S52" s="177">
        <v>3</v>
      </c>
      <c r="T52" s="177">
        <v>0</v>
      </c>
      <c r="U52" s="177">
        <v>235.69</v>
      </c>
      <c r="V52" s="177">
        <v>4.46</v>
      </c>
      <c r="W52" s="177">
        <v>10.74</v>
      </c>
      <c r="X52" s="177">
        <v>36.24</v>
      </c>
      <c r="Y52" s="177">
        <v>0</v>
      </c>
      <c r="Z52">
        <v>0</v>
      </c>
      <c r="AA52" s="177">
        <v>7</v>
      </c>
      <c r="AB52" s="177">
        <v>0</v>
      </c>
      <c r="AC52" s="177">
        <v>0</v>
      </c>
      <c r="AD52" s="177">
        <v>0</v>
      </c>
      <c r="AE52" s="177">
        <v>24</v>
      </c>
      <c r="AF52" s="177">
        <v>0</v>
      </c>
      <c r="AG52" s="177">
        <v>0</v>
      </c>
      <c r="AH52" s="177">
        <v>0</v>
      </c>
      <c r="AI52" s="177">
        <v>50.63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68.36</v>
      </c>
      <c r="AQ52" s="177">
        <v>22.16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78.790000000000006</v>
      </c>
      <c r="L53" s="177">
        <v>24.59</v>
      </c>
      <c r="M53" s="177">
        <v>0</v>
      </c>
      <c r="N53" s="177">
        <v>29.02</v>
      </c>
      <c r="O53" s="177">
        <v>48.73</v>
      </c>
      <c r="P53" s="177">
        <v>65.430000000000007</v>
      </c>
      <c r="Q53" s="177">
        <v>1.93</v>
      </c>
      <c r="R53" s="177">
        <v>10.42</v>
      </c>
      <c r="S53" s="177">
        <v>3</v>
      </c>
      <c r="T53" s="177">
        <v>0</v>
      </c>
      <c r="U53" s="177">
        <v>235.69</v>
      </c>
      <c r="V53" s="177">
        <v>4.46</v>
      </c>
      <c r="W53" s="177">
        <v>10.73</v>
      </c>
      <c r="X53" s="177">
        <v>33.770000000000003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24</v>
      </c>
      <c r="AF53" s="177">
        <v>0</v>
      </c>
      <c r="AG53" s="177">
        <v>0</v>
      </c>
      <c r="AH53" s="177">
        <v>0</v>
      </c>
      <c r="AI53" s="177">
        <v>50.63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68.36</v>
      </c>
      <c r="AQ53" s="177">
        <v>22.16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78.8</v>
      </c>
      <c r="L54" s="177">
        <v>24.59</v>
      </c>
      <c r="M54" s="177">
        <v>0</v>
      </c>
      <c r="N54" s="177">
        <v>29.02</v>
      </c>
      <c r="O54" s="177">
        <v>48.73</v>
      </c>
      <c r="P54" s="177">
        <v>65.430000000000007</v>
      </c>
      <c r="Q54" s="177">
        <v>1.93</v>
      </c>
      <c r="R54" s="177">
        <v>10.42</v>
      </c>
      <c r="S54" s="177">
        <v>3</v>
      </c>
      <c r="T54" s="177">
        <v>0</v>
      </c>
      <c r="U54" s="177">
        <v>235.69</v>
      </c>
      <c r="V54" s="177">
        <v>4.46</v>
      </c>
      <c r="W54" s="177">
        <v>10.73</v>
      </c>
      <c r="X54" s="177">
        <v>36.24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24</v>
      </c>
      <c r="AF54" s="177">
        <v>0</v>
      </c>
      <c r="AG54" s="177">
        <v>0</v>
      </c>
      <c r="AH54" s="177">
        <v>0</v>
      </c>
      <c r="AI54" s="177">
        <v>50.63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68.36</v>
      </c>
      <c r="AQ54" s="177">
        <v>22.16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78.78</v>
      </c>
      <c r="L55" s="177">
        <v>63.09</v>
      </c>
      <c r="M55" s="177">
        <v>0</v>
      </c>
      <c r="N55" s="177">
        <v>29.02</v>
      </c>
      <c r="O55" s="177">
        <v>48.73</v>
      </c>
      <c r="P55" s="177">
        <v>65.430000000000007</v>
      </c>
      <c r="Q55" s="177">
        <v>1.93</v>
      </c>
      <c r="R55" s="177">
        <v>10.42</v>
      </c>
      <c r="S55" s="177">
        <v>3</v>
      </c>
      <c r="T55" s="177">
        <v>0</v>
      </c>
      <c r="U55" s="177">
        <v>235.69</v>
      </c>
      <c r="V55" s="177">
        <v>4.46</v>
      </c>
      <c r="W55" s="177">
        <v>10.73</v>
      </c>
      <c r="X55" s="177">
        <v>36.24</v>
      </c>
      <c r="Y55" s="177">
        <v>0</v>
      </c>
      <c r="Z55">
        <v>0</v>
      </c>
      <c r="AA55" s="177">
        <v>7</v>
      </c>
      <c r="AB55" s="177">
        <v>0</v>
      </c>
      <c r="AC55" s="177">
        <v>0</v>
      </c>
      <c r="AD55" s="177">
        <v>0</v>
      </c>
      <c r="AE55" s="177">
        <v>24</v>
      </c>
      <c r="AF55" s="177">
        <v>0</v>
      </c>
      <c r="AG55" s="177">
        <v>0</v>
      </c>
      <c r="AH55" s="177">
        <v>0</v>
      </c>
      <c r="AI55" s="177">
        <v>50.63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68.36</v>
      </c>
      <c r="AQ55" s="177">
        <v>22.16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78.36</v>
      </c>
      <c r="L56" s="177">
        <v>63.09</v>
      </c>
      <c r="M56" s="177">
        <v>0</v>
      </c>
      <c r="N56" s="177">
        <v>29.02</v>
      </c>
      <c r="O56" s="177">
        <v>48.73</v>
      </c>
      <c r="P56" s="177">
        <v>65.430000000000007</v>
      </c>
      <c r="Q56" s="177">
        <v>1.93</v>
      </c>
      <c r="R56" s="177">
        <v>10.42</v>
      </c>
      <c r="S56" s="177">
        <v>3</v>
      </c>
      <c r="T56" s="177">
        <v>0</v>
      </c>
      <c r="U56" s="177">
        <v>235.69</v>
      </c>
      <c r="V56" s="177">
        <v>4.46</v>
      </c>
      <c r="W56" s="177">
        <v>10.73</v>
      </c>
      <c r="X56" s="177">
        <v>36.24</v>
      </c>
      <c r="Y56" s="177">
        <v>0</v>
      </c>
      <c r="Z56">
        <v>0</v>
      </c>
      <c r="AA56" s="177">
        <v>7</v>
      </c>
      <c r="AB56" s="177">
        <v>0</v>
      </c>
      <c r="AC56" s="177">
        <v>0</v>
      </c>
      <c r="AD56" s="177">
        <v>0</v>
      </c>
      <c r="AE56" s="177">
        <v>24</v>
      </c>
      <c r="AF56" s="177">
        <v>0</v>
      </c>
      <c r="AG56" s="177">
        <v>0</v>
      </c>
      <c r="AH56" s="177">
        <v>0</v>
      </c>
      <c r="AI56" s="177">
        <v>50.63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68.36</v>
      </c>
      <c r="AQ56" s="177">
        <v>22.16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78.38</v>
      </c>
      <c r="L57" s="177">
        <v>63.09</v>
      </c>
      <c r="M57" s="177">
        <v>0</v>
      </c>
      <c r="N57" s="177">
        <v>29.02</v>
      </c>
      <c r="O57" s="177">
        <v>48.73</v>
      </c>
      <c r="P57" s="177">
        <v>65.430000000000007</v>
      </c>
      <c r="Q57" s="177">
        <v>1.93</v>
      </c>
      <c r="R57" s="177">
        <v>10.02</v>
      </c>
      <c r="S57" s="177">
        <v>3</v>
      </c>
      <c r="T57" s="177">
        <v>0</v>
      </c>
      <c r="U57" s="177">
        <v>235.69</v>
      </c>
      <c r="V57" s="177">
        <v>4.46</v>
      </c>
      <c r="W57" s="177">
        <v>7.69</v>
      </c>
      <c r="X57" s="177">
        <v>36.24</v>
      </c>
      <c r="Y57" s="177">
        <v>0</v>
      </c>
      <c r="Z57">
        <v>0</v>
      </c>
      <c r="AA57" s="177">
        <v>7</v>
      </c>
      <c r="AB57" s="177">
        <v>0</v>
      </c>
      <c r="AC57" s="177">
        <v>0</v>
      </c>
      <c r="AD57" s="177">
        <v>0</v>
      </c>
      <c r="AE57" s="177">
        <v>24</v>
      </c>
      <c r="AF57" s="177">
        <v>0</v>
      </c>
      <c r="AG57" s="177">
        <v>0</v>
      </c>
      <c r="AH57" s="177">
        <v>0</v>
      </c>
      <c r="AI57" s="177">
        <v>50.63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68.36</v>
      </c>
      <c r="AQ57" s="177">
        <v>22.16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78.38</v>
      </c>
      <c r="L58" s="177">
        <v>63.09</v>
      </c>
      <c r="M58" s="177">
        <v>0</v>
      </c>
      <c r="N58" s="177">
        <v>29.02</v>
      </c>
      <c r="O58" s="177">
        <v>48.73</v>
      </c>
      <c r="P58" s="177">
        <v>65.430000000000007</v>
      </c>
      <c r="Q58" s="177">
        <v>1.93</v>
      </c>
      <c r="R58" s="177">
        <v>10.42</v>
      </c>
      <c r="S58" s="177">
        <v>3</v>
      </c>
      <c r="T58" s="177">
        <v>0</v>
      </c>
      <c r="U58" s="177">
        <v>235.69</v>
      </c>
      <c r="V58" s="177">
        <v>4.46</v>
      </c>
      <c r="W58" s="177">
        <v>7.69</v>
      </c>
      <c r="X58" s="177">
        <v>36.24</v>
      </c>
      <c r="Y58" s="177">
        <v>0</v>
      </c>
      <c r="Z58">
        <v>0</v>
      </c>
      <c r="AA58" s="177">
        <v>7</v>
      </c>
      <c r="AB58" s="177">
        <v>0</v>
      </c>
      <c r="AC58" s="177">
        <v>0</v>
      </c>
      <c r="AD58" s="177">
        <v>0</v>
      </c>
      <c r="AE58" s="177">
        <v>24</v>
      </c>
      <c r="AF58" s="177">
        <v>0</v>
      </c>
      <c r="AG58" s="177">
        <v>0</v>
      </c>
      <c r="AH58" s="177">
        <v>0</v>
      </c>
      <c r="AI58" s="177">
        <v>50.63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68.36</v>
      </c>
      <c r="AQ58" s="177">
        <v>22.16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77.58</v>
      </c>
      <c r="L59" s="177">
        <v>63.09</v>
      </c>
      <c r="M59" s="177">
        <v>0</v>
      </c>
      <c r="N59" s="177">
        <v>29.02</v>
      </c>
      <c r="O59" s="177">
        <v>48.73</v>
      </c>
      <c r="P59" s="177">
        <v>65.430000000000007</v>
      </c>
      <c r="Q59" s="177">
        <v>1.93</v>
      </c>
      <c r="R59" s="177">
        <v>10.42</v>
      </c>
      <c r="S59" s="177">
        <v>2.9</v>
      </c>
      <c r="T59" s="177">
        <v>0</v>
      </c>
      <c r="U59" s="177">
        <v>235.69</v>
      </c>
      <c r="V59" s="177">
        <v>4.46</v>
      </c>
      <c r="W59" s="177">
        <v>10.74</v>
      </c>
      <c r="X59" s="177">
        <v>36.24</v>
      </c>
      <c r="Y59" s="177">
        <v>0</v>
      </c>
      <c r="Z59">
        <v>0</v>
      </c>
      <c r="AA59" s="177">
        <v>7</v>
      </c>
      <c r="AB59" s="177">
        <v>0</v>
      </c>
      <c r="AC59" s="177">
        <v>0</v>
      </c>
      <c r="AD59" s="177">
        <v>0</v>
      </c>
      <c r="AE59" s="177">
        <v>24</v>
      </c>
      <c r="AF59" s="177">
        <v>0</v>
      </c>
      <c r="AG59" s="177">
        <v>0</v>
      </c>
      <c r="AH59" s="177">
        <v>0</v>
      </c>
      <c r="AI59" s="177">
        <v>50.63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68.36</v>
      </c>
      <c r="AQ59" s="177">
        <v>22.16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77.569999999999993</v>
      </c>
      <c r="L60" s="177">
        <v>65.23</v>
      </c>
      <c r="M60" s="177">
        <v>0</v>
      </c>
      <c r="N60" s="177">
        <v>29.02</v>
      </c>
      <c r="O60" s="177">
        <v>48.73</v>
      </c>
      <c r="P60" s="177">
        <v>65.430000000000007</v>
      </c>
      <c r="Q60" s="177">
        <v>1.93</v>
      </c>
      <c r="R60" s="177">
        <v>10.42</v>
      </c>
      <c r="S60" s="177">
        <v>2.9</v>
      </c>
      <c r="T60" s="177">
        <v>0</v>
      </c>
      <c r="U60" s="177">
        <v>235.69</v>
      </c>
      <c r="V60" s="177">
        <v>4.46</v>
      </c>
      <c r="W60" s="177">
        <v>10.74</v>
      </c>
      <c r="X60" s="177">
        <v>36.24</v>
      </c>
      <c r="Y60" s="177">
        <v>0</v>
      </c>
      <c r="Z60">
        <v>0</v>
      </c>
      <c r="AA60" s="177">
        <v>7</v>
      </c>
      <c r="AB60" s="177">
        <v>0</v>
      </c>
      <c r="AC60" s="177">
        <v>0</v>
      </c>
      <c r="AD60" s="177">
        <v>0</v>
      </c>
      <c r="AE60" s="177">
        <v>24</v>
      </c>
      <c r="AF60" s="177">
        <v>0</v>
      </c>
      <c r="AG60" s="177">
        <v>0</v>
      </c>
      <c r="AH60" s="177">
        <v>0</v>
      </c>
      <c r="AI60" s="177">
        <v>50.63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68.36</v>
      </c>
      <c r="AQ60" s="177">
        <v>22.16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118.81</v>
      </c>
      <c r="L61" s="177">
        <v>63.09</v>
      </c>
      <c r="M61" s="177">
        <v>0</v>
      </c>
      <c r="N61" s="177">
        <v>29.02</v>
      </c>
      <c r="O61" s="177">
        <v>48.73</v>
      </c>
      <c r="P61" s="177">
        <v>65.430000000000007</v>
      </c>
      <c r="Q61" s="177">
        <v>5.05</v>
      </c>
      <c r="R61" s="177">
        <v>10.42</v>
      </c>
      <c r="S61" s="177">
        <v>6.49</v>
      </c>
      <c r="T61" s="177">
        <v>0</v>
      </c>
      <c r="U61" s="177">
        <v>235.69</v>
      </c>
      <c r="V61" s="177">
        <v>4.46</v>
      </c>
      <c r="W61" s="177">
        <v>10.74</v>
      </c>
      <c r="X61" s="177">
        <v>36.24</v>
      </c>
      <c r="Y61" s="177">
        <v>0</v>
      </c>
      <c r="Z61">
        <v>0</v>
      </c>
      <c r="AA61" s="177">
        <v>7</v>
      </c>
      <c r="AB61" s="177">
        <v>0</v>
      </c>
      <c r="AC61" s="177">
        <v>0</v>
      </c>
      <c r="AD61" s="177">
        <v>0</v>
      </c>
      <c r="AE61" s="177">
        <v>24</v>
      </c>
      <c r="AF61" s="177">
        <v>0</v>
      </c>
      <c r="AG61" s="177">
        <v>0</v>
      </c>
      <c r="AH61" s="177">
        <v>0</v>
      </c>
      <c r="AI61" s="177">
        <v>50.63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68.36</v>
      </c>
      <c r="AQ61" s="177">
        <v>22.16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140.82</v>
      </c>
      <c r="L62" s="177">
        <v>53.08</v>
      </c>
      <c r="M62" s="177">
        <v>0</v>
      </c>
      <c r="N62" s="177">
        <v>29.02</v>
      </c>
      <c r="O62" s="177">
        <v>48.73</v>
      </c>
      <c r="P62" s="177">
        <v>65.430000000000007</v>
      </c>
      <c r="Q62" s="177">
        <v>5.05</v>
      </c>
      <c r="R62" s="177">
        <v>10.42</v>
      </c>
      <c r="S62" s="177">
        <v>6.49</v>
      </c>
      <c r="T62" s="177">
        <v>0</v>
      </c>
      <c r="U62" s="177">
        <v>235.69</v>
      </c>
      <c r="V62" s="177">
        <v>4.46</v>
      </c>
      <c r="W62" s="177">
        <v>10.74</v>
      </c>
      <c r="X62" s="177">
        <v>36.24</v>
      </c>
      <c r="Y62" s="177">
        <v>0</v>
      </c>
      <c r="Z62">
        <v>0</v>
      </c>
      <c r="AA62" s="177">
        <v>7</v>
      </c>
      <c r="AB62" s="177">
        <v>0</v>
      </c>
      <c r="AC62" s="177">
        <v>0</v>
      </c>
      <c r="AD62" s="177">
        <v>0</v>
      </c>
      <c r="AE62" s="177">
        <v>24</v>
      </c>
      <c r="AF62" s="177">
        <v>0</v>
      </c>
      <c r="AG62" s="177">
        <v>0</v>
      </c>
      <c r="AH62" s="177">
        <v>0</v>
      </c>
      <c r="AI62" s="177">
        <v>50.63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68.36</v>
      </c>
      <c r="AQ62" s="177">
        <v>22.16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159.62</v>
      </c>
      <c r="L63" s="177">
        <v>54.75</v>
      </c>
      <c r="M63" s="177">
        <v>0</v>
      </c>
      <c r="N63" s="177">
        <v>29.02</v>
      </c>
      <c r="O63" s="177">
        <v>48.73</v>
      </c>
      <c r="P63" s="177">
        <v>65.430000000000007</v>
      </c>
      <c r="Q63" s="177">
        <v>5.05</v>
      </c>
      <c r="R63" s="177">
        <v>10.42</v>
      </c>
      <c r="S63" s="177">
        <v>6.49</v>
      </c>
      <c r="T63" s="177">
        <v>0</v>
      </c>
      <c r="U63" s="177">
        <v>235.69</v>
      </c>
      <c r="V63" s="177">
        <v>4.46</v>
      </c>
      <c r="W63" s="177">
        <v>10.74</v>
      </c>
      <c r="X63" s="177">
        <v>36.24</v>
      </c>
      <c r="Y63" s="177">
        <v>0</v>
      </c>
      <c r="Z63">
        <v>0</v>
      </c>
      <c r="AA63" s="177">
        <v>7</v>
      </c>
      <c r="AB63" s="177">
        <v>0</v>
      </c>
      <c r="AC63" s="177">
        <v>0</v>
      </c>
      <c r="AD63" s="177">
        <v>0</v>
      </c>
      <c r="AE63" s="177">
        <v>23.83</v>
      </c>
      <c r="AF63" s="177">
        <v>0</v>
      </c>
      <c r="AG63" s="177">
        <v>0</v>
      </c>
      <c r="AH63" s="177">
        <v>0</v>
      </c>
      <c r="AI63" s="177">
        <v>55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68.36</v>
      </c>
      <c r="AQ63" s="177">
        <v>22.16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159.62</v>
      </c>
      <c r="L64" s="177">
        <v>63.09</v>
      </c>
      <c r="M64" s="177">
        <v>0</v>
      </c>
      <c r="N64" s="177">
        <v>29.02</v>
      </c>
      <c r="O64" s="177">
        <v>48.73</v>
      </c>
      <c r="P64" s="177">
        <v>65.430000000000007</v>
      </c>
      <c r="Q64" s="177">
        <v>5.05</v>
      </c>
      <c r="R64" s="177">
        <v>10.42</v>
      </c>
      <c r="S64" s="177">
        <v>6.49</v>
      </c>
      <c r="T64" s="177">
        <v>0</v>
      </c>
      <c r="U64" s="177">
        <v>235.69</v>
      </c>
      <c r="V64" s="177">
        <v>4.46</v>
      </c>
      <c r="W64" s="177">
        <v>10.74</v>
      </c>
      <c r="X64" s="177">
        <v>36.24</v>
      </c>
      <c r="Y64" s="177">
        <v>0</v>
      </c>
      <c r="Z64">
        <v>0</v>
      </c>
      <c r="AA64" s="177">
        <v>7</v>
      </c>
      <c r="AB64" s="177">
        <v>0</v>
      </c>
      <c r="AC64" s="177">
        <v>0</v>
      </c>
      <c r="AD64" s="177">
        <v>0</v>
      </c>
      <c r="AE64" s="177">
        <v>23.83</v>
      </c>
      <c r="AF64" s="177">
        <v>0</v>
      </c>
      <c r="AG64" s="177">
        <v>0</v>
      </c>
      <c r="AH64" s="177">
        <v>0</v>
      </c>
      <c r="AI64" s="177">
        <v>55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68.36</v>
      </c>
      <c r="AQ64" s="177">
        <v>22.16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159.62</v>
      </c>
      <c r="L65" s="177">
        <v>63.09</v>
      </c>
      <c r="M65" s="177">
        <v>0</v>
      </c>
      <c r="N65" s="177">
        <v>29.02</v>
      </c>
      <c r="O65" s="177">
        <v>48.73</v>
      </c>
      <c r="P65" s="177">
        <v>65.430000000000007</v>
      </c>
      <c r="Q65" s="177">
        <v>5.05</v>
      </c>
      <c r="R65" s="177">
        <v>10.42</v>
      </c>
      <c r="S65" s="177">
        <v>6.45</v>
      </c>
      <c r="T65" s="177">
        <v>0</v>
      </c>
      <c r="U65" s="177">
        <v>235.69</v>
      </c>
      <c r="V65" s="177">
        <v>4.46</v>
      </c>
      <c r="W65" s="177">
        <v>10.74</v>
      </c>
      <c r="X65" s="177">
        <v>36.24</v>
      </c>
      <c r="Y65" s="177">
        <v>0</v>
      </c>
      <c r="Z65">
        <v>0</v>
      </c>
      <c r="AA65" s="177">
        <v>7</v>
      </c>
      <c r="AB65" s="177">
        <v>0</v>
      </c>
      <c r="AC65" s="177">
        <v>0</v>
      </c>
      <c r="AD65" s="177">
        <v>0</v>
      </c>
      <c r="AE65" s="177">
        <v>23.83</v>
      </c>
      <c r="AF65" s="177">
        <v>0</v>
      </c>
      <c r="AG65" s="177">
        <v>0</v>
      </c>
      <c r="AH65" s="177">
        <v>0</v>
      </c>
      <c r="AI65" s="177">
        <v>55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68.36</v>
      </c>
      <c r="AQ65" s="177">
        <v>22.16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159.62</v>
      </c>
      <c r="L66" s="177">
        <v>63.09</v>
      </c>
      <c r="M66" s="177">
        <v>0</v>
      </c>
      <c r="N66" s="177">
        <v>29.02</v>
      </c>
      <c r="O66" s="177">
        <v>48.73</v>
      </c>
      <c r="P66" s="177">
        <v>65.430000000000007</v>
      </c>
      <c r="Q66" s="177">
        <v>5.05</v>
      </c>
      <c r="R66" s="177">
        <v>10.42</v>
      </c>
      <c r="S66" s="177">
        <v>6.49</v>
      </c>
      <c r="T66" s="177">
        <v>0</v>
      </c>
      <c r="U66" s="177">
        <v>235.69</v>
      </c>
      <c r="V66" s="177">
        <v>4.46</v>
      </c>
      <c r="W66" s="177">
        <v>10.74</v>
      </c>
      <c r="X66" s="177">
        <v>36.24</v>
      </c>
      <c r="Y66" s="177">
        <v>0</v>
      </c>
      <c r="Z66">
        <v>0</v>
      </c>
      <c r="AA66" s="177">
        <v>7</v>
      </c>
      <c r="AB66" s="177">
        <v>0</v>
      </c>
      <c r="AC66" s="177">
        <v>0</v>
      </c>
      <c r="AD66" s="177">
        <v>0</v>
      </c>
      <c r="AE66" s="177">
        <v>23.83</v>
      </c>
      <c r="AF66" s="177">
        <v>0</v>
      </c>
      <c r="AG66" s="177">
        <v>0</v>
      </c>
      <c r="AH66" s="177">
        <v>0</v>
      </c>
      <c r="AI66" s="177">
        <v>55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68.36</v>
      </c>
      <c r="AQ66" s="177">
        <v>22.16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159.62</v>
      </c>
      <c r="L67" s="177">
        <v>63.09</v>
      </c>
      <c r="M67" s="177">
        <v>0</v>
      </c>
      <c r="N67" s="177">
        <v>29.02</v>
      </c>
      <c r="O67" s="177">
        <v>48.73</v>
      </c>
      <c r="P67" s="177">
        <v>65.430000000000007</v>
      </c>
      <c r="Q67" s="177">
        <v>5.05</v>
      </c>
      <c r="R67" s="177">
        <v>10.42</v>
      </c>
      <c r="S67" s="177">
        <v>6.49</v>
      </c>
      <c r="T67" s="177">
        <v>0</v>
      </c>
      <c r="U67" s="177">
        <v>235.69</v>
      </c>
      <c r="V67" s="177">
        <v>4.46</v>
      </c>
      <c r="W67" s="177">
        <v>10.74</v>
      </c>
      <c r="X67" s="177">
        <v>36.24</v>
      </c>
      <c r="Y67" s="177">
        <v>0</v>
      </c>
      <c r="Z67">
        <v>0</v>
      </c>
      <c r="AA67" s="177">
        <v>7</v>
      </c>
      <c r="AB67" s="177">
        <v>0</v>
      </c>
      <c r="AC67" s="177">
        <v>0</v>
      </c>
      <c r="AD67" s="177">
        <v>0</v>
      </c>
      <c r="AE67" s="177">
        <v>24</v>
      </c>
      <c r="AF67" s="177">
        <v>0</v>
      </c>
      <c r="AG67" s="177">
        <v>0</v>
      </c>
      <c r="AH67" s="177">
        <v>0</v>
      </c>
      <c r="AI67" s="177">
        <v>55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68.36</v>
      </c>
      <c r="AQ67" s="177">
        <v>22.16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159.62</v>
      </c>
      <c r="L68" s="177">
        <v>63.09</v>
      </c>
      <c r="M68" s="177">
        <v>0</v>
      </c>
      <c r="N68" s="177">
        <v>29.02</v>
      </c>
      <c r="O68" s="177">
        <v>48.73</v>
      </c>
      <c r="P68" s="177">
        <v>65.430000000000007</v>
      </c>
      <c r="Q68" s="177">
        <v>5.05</v>
      </c>
      <c r="R68" s="177">
        <v>10.42</v>
      </c>
      <c r="S68" s="177">
        <v>6.49</v>
      </c>
      <c r="T68" s="177">
        <v>0</v>
      </c>
      <c r="U68" s="177">
        <v>235.69</v>
      </c>
      <c r="V68" s="177">
        <v>4.46</v>
      </c>
      <c r="W68" s="177">
        <v>10.74</v>
      </c>
      <c r="X68" s="177">
        <v>36.24</v>
      </c>
      <c r="Y68" s="177">
        <v>0</v>
      </c>
      <c r="Z68">
        <v>0</v>
      </c>
      <c r="AA68" s="177">
        <v>7</v>
      </c>
      <c r="AB68" s="177">
        <v>0</v>
      </c>
      <c r="AC68" s="177">
        <v>0</v>
      </c>
      <c r="AD68" s="177">
        <v>0</v>
      </c>
      <c r="AE68" s="177">
        <v>24</v>
      </c>
      <c r="AF68" s="177">
        <v>0</v>
      </c>
      <c r="AG68" s="177">
        <v>0</v>
      </c>
      <c r="AH68" s="177">
        <v>0</v>
      </c>
      <c r="AI68" s="177">
        <v>55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68.36</v>
      </c>
      <c r="AQ68" s="177">
        <v>22.16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159.62</v>
      </c>
      <c r="L69" s="177">
        <v>63.09</v>
      </c>
      <c r="M69" s="177">
        <v>0</v>
      </c>
      <c r="N69" s="177">
        <v>29.02</v>
      </c>
      <c r="O69" s="177">
        <v>48.73</v>
      </c>
      <c r="P69" s="177">
        <v>65.430000000000007</v>
      </c>
      <c r="Q69" s="177">
        <v>5.05</v>
      </c>
      <c r="R69" s="177">
        <v>10.42</v>
      </c>
      <c r="S69" s="177">
        <v>6.49</v>
      </c>
      <c r="T69" s="177">
        <v>0</v>
      </c>
      <c r="U69" s="177">
        <v>235.69</v>
      </c>
      <c r="V69" s="177">
        <v>4.46</v>
      </c>
      <c r="W69" s="177">
        <v>10.74</v>
      </c>
      <c r="X69" s="177">
        <v>36.24</v>
      </c>
      <c r="Y69" s="177">
        <v>0</v>
      </c>
      <c r="Z69">
        <v>0</v>
      </c>
      <c r="AA69" s="177">
        <v>7</v>
      </c>
      <c r="AB69" s="177">
        <v>0</v>
      </c>
      <c r="AC69" s="177">
        <v>0</v>
      </c>
      <c r="AD69" s="177">
        <v>0</v>
      </c>
      <c r="AE69" s="177">
        <v>24</v>
      </c>
      <c r="AF69" s="177">
        <v>0</v>
      </c>
      <c r="AG69" s="177">
        <v>0</v>
      </c>
      <c r="AH69" s="177">
        <v>0</v>
      </c>
      <c r="AI69" s="177">
        <v>45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68.36</v>
      </c>
      <c r="AQ69" s="177">
        <v>22.16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159.62</v>
      </c>
      <c r="L70" s="177">
        <v>63.09</v>
      </c>
      <c r="M70" s="177">
        <v>0</v>
      </c>
      <c r="N70" s="177">
        <v>29.02</v>
      </c>
      <c r="O70" s="177">
        <v>48.73</v>
      </c>
      <c r="P70" s="177">
        <v>65.430000000000007</v>
      </c>
      <c r="Q70" s="177">
        <v>5.05</v>
      </c>
      <c r="R70" s="177">
        <v>10.42</v>
      </c>
      <c r="S70" s="177">
        <v>6.49</v>
      </c>
      <c r="T70" s="177">
        <v>0</v>
      </c>
      <c r="U70" s="177">
        <v>235.69</v>
      </c>
      <c r="V70" s="177">
        <v>4.46</v>
      </c>
      <c r="W70" s="177">
        <v>10.74</v>
      </c>
      <c r="X70" s="177">
        <v>36.24</v>
      </c>
      <c r="Y70" s="177">
        <v>0</v>
      </c>
      <c r="Z70">
        <v>0</v>
      </c>
      <c r="AA70" s="177">
        <v>7</v>
      </c>
      <c r="AB70" s="177">
        <v>0</v>
      </c>
      <c r="AC70" s="177">
        <v>0</v>
      </c>
      <c r="AD70" s="177">
        <v>0</v>
      </c>
      <c r="AE70" s="177">
        <v>24</v>
      </c>
      <c r="AF70" s="177">
        <v>0</v>
      </c>
      <c r="AG70" s="177">
        <v>0</v>
      </c>
      <c r="AH70" s="177">
        <v>0</v>
      </c>
      <c r="AI70" s="177">
        <v>45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68.36</v>
      </c>
      <c r="AQ70" s="177">
        <v>22.16</v>
      </c>
      <c r="AR70" s="177">
        <v>26.3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159.62</v>
      </c>
      <c r="L71" s="177">
        <v>63.09</v>
      </c>
      <c r="M71" s="177">
        <v>0</v>
      </c>
      <c r="N71" s="177">
        <v>29.02</v>
      </c>
      <c r="O71" s="177">
        <v>48.73</v>
      </c>
      <c r="P71" s="177">
        <v>65.430000000000007</v>
      </c>
      <c r="Q71" s="177">
        <v>5.05</v>
      </c>
      <c r="R71" s="177">
        <v>10.42</v>
      </c>
      <c r="S71" s="177">
        <v>6.71</v>
      </c>
      <c r="T71" s="177">
        <v>0</v>
      </c>
      <c r="U71" s="177">
        <v>235.69</v>
      </c>
      <c r="V71" s="177">
        <v>4.46</v>
      </c>
      <c r="W71" s="177">
        <v>10.74</v>
      </c>
      <c r="X71" s="177">
        <v>36.24</v>
      </c>
      <c r="Y71" s="177">
        <v>0</v>
      </c>
      <c r="Z71">
        <v>0</v>
      </c>
      <c r="AA71" s="177">
        <v>7</v>
      </c>
      <c r="AB71" s="177">
        <v>0</v>
      </c>
      <c r="AC71" s="177">
        <v>0</v>
      </c>
      <c r="AD71" s="177">
        <v>0</v>
      </c>
      <c r="AE71" s="177">
        <v>24</v>
      </c>
      <c r="AF71" s="177">
        <v>0</v>
      </c>
      <c r="AG71" s="177">
        <v>0</v>
      </c>
      <c r="AH71" s="177">
        <v>0</v>
      </c>
      <c r="AI71" s="177">
        <v>55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68.36</v>
      </c>
      <c r="AQ71" s="177">
        <v>22.16</v>
      </c>
      <c r="AR71" s="177">
        <v>26.3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159.62</v>
      </c>
      <c r="L72" s="177">
        <v>63.09</v>
      </c>
      <c r="M72" s="177">
        <v>0</v>
      </c>
      <c r="N72" s="177">
        <v>29.02</v>
      </c>
      <c r="O72" s="177">
        <v>48.73</v>
      </c>
      <c r="P72" s="177">
        <v>65.430000000000007</v>
      </c>
      <c r="Q72" s="177">
        <v>5.05</v>
      </c>
      <c r="R72" s="177">
        <v>10.42</v>
      </c>
      <c r="S72" s="177">
        <v>6.49</v>
      </c>
      <c r="T72" s="177">
        <v>0</v>
      </c>
      <c r="U72" s="177">
        <v>235.69</v>
      </c>
      <c r="V72" s="177">
        <v>4.46</v>
      </c>
      <c r="W72" s="177">
        <v>10.74</v>
      </c>
      <c r="X72" s="177">
        <v>36.24</v>
      </c>
      <c r="Y72" s="177">
        <v>0</v>
      </c>
      <c r="Z72">
        <v>0</v>
      </c>
      <c r="AA72" s="177">
        <v>7</v>
      </c>
      <c r="AB72" s="177">
        <v>0</v>
      </c>
      <c r="AC72" s="177">
        <v>0</v>
      </c>
      <c r="AD72" s="177">
        <v>0</v>
      </c>
      <c r="AE72" s="177">
        <v>24</v>
      </c>
      <c r="AF72" s="177">
        <v>0</v>
      </c>
      <c r="AG72" s="177">
        <v>0</v>
      </c>
      <c r="AH72" s="177">
        <v>0</v>
      </c>
      <c r="AI72" s="177">
        <v>55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68.36</v>
      </c>
      <c r="AQ72" s="177">
        <v>22.16</v>
      </c>
      <c r="AR72" s="177">
        <v>24.65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159.62</v>
      </c>
      <c r="L73" s="177">
        <v>63.09</v>
      </c>
      <c r="M73" s="177">
        <v>0</v>
      </c>
      <c r="N73" s="177">
        <v>29.02</v>
      </c>
      <c r="O73" s="177">
        <v>48.73</v>
      </c>
      <c r="P73" s="177">
        <v>65.430000000000007</v>
      </c>
      <c r="Q73" s="177">
        <v>5.05</v>
      </c>
      <c r="R73" s="177">
        <v>10.42</v>
      </c>
      <c r="S73" s="177">
        <v>6.49</v>
      </c>
      <c r="T73" s="177">
        <v>0</v>
      </c>
      <c r="U73" s="177">
        <v>235.69</v>
      </c>
      <c r="V73" s="177">
        <v>4.46</v>
      </c>
      <c r="W73" s="177">
        <v>10.74</v>
      </c>
      <c r="X73" s="177">
        <v>36.24</v>
      </c>
      <c r="Y73" s="177">
        <v>0</v>
      </c>
      <c r="Z73">
        <v>0</v>
      </c>
      <c r="AA73" s="177">
        <v>7</v>
      </c>
      <c r="AB73" s="177">
        <v>0</v>
      </c>
      <c r="AC73" s="177">
        <v>0</v>
      </c>
      <c r="AD73" s="177">
        <v>0</v>
      </c>
      <c r="AE73" s="177">
        <v>24</v>
      </c>
      <c r="AF73" s="177">
        <v>0</v>
      </c>
      <c r="AG73" s="177">
        <v>0</v>
      </c>
      <c r="AH73" s="177">
        <v>0</v>
      </c>
      <c r="AI73" s="177">
        <v>47.11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68.36</v>
      </c>
      <c r="AQ73" s="177">
        <v>22.16</v>
      </c>
      <c r="AR73" s="177">
        <v>23.81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159.62</v>
      </c>
      <c r="L74" s="177">
        <v>63.09</v>
      </c>
      <c r="M74" s="177">
        <v>0</v>
      </c>
      <c r="N74" s="177">
        <v>29.02</v>
      </c>
      <c r="O74" s="177">
        <v>48.73</v>
      </c>
      <c r="P74" s="177">
        <v>65.430000000000007</v>
      </c>
      <c r="Q74" s="177">
        <v>5.05</v>
      </c>
      <c r="R74" s="177">
        <v>10.42</v>
      </c>
      <c r="S74" s="177">
        <v>6.49</v>
      </c>
      <c r="T74" s="177">
        <v>0</v>
      </c>
      <c r="U74" s="177">
        <v>235.69</v>
      </c>
      <c r="V74" s="177">
        <v>4.46</v>
      </c>
      <c r="W74" s="177">
        <v>10.74</v>
      </c>
      <c r="X74" s="177">
        <v>36.24</v>
      </c>
      <c r="Y74" s="177">
        <v>0</v>
      </c>
      <c r="Z74">
        <v>0</v>
      </c>
      <c r="AA74" s="177">
        <v>7</v>
      </c>
      <c r="AB74" s="177">
        <v>0</v>
      </c>
      <c r="AC74" s="177">
        <v>0</v>
      </c>
      <c r="AD74" s="177">
        <v>0</v>
      </c>
      <c r="AE74" s="177">
        <v>24</v>
      </c>
      <c r="AF74" s="177">
        <v>0</v>
      </c>
      <c r="AG74" s="177">
        <v>0</v>
      </c>
      <c r="AH74" s="177">
        <v>0</v>
      </c>
      <c r="AI74" s="177">
        <v>47.11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68.36</v>
      </c>
      <c r="AQ74" s="177">
        <v>22.16</v>
      </c>
      <c r="AR74" s="177">
        <v>18.75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128</v>
      </c>
      <c r="L75" s="177">
        <v>63.09</v>
      </c>
      <c r="M75" s="177">
        <v>0</v>
      </c>
      <c r="N75" s="177">
        <v>29.02</v>
      </c>
      <c r="O75" s="177">
        <v>48.73</v>
      </c>
      <c r="P75" s="177">
        <v>65.430000000000007</v>
      </c>
      <c r="Q75" s="177">
        <v>5.05</v>
      </c>
      <c r="R75" s="177">
        <v>10.42</v>
      </c>
      <c r="S75" s="177">
        <v>6.49</v>
      </c>
      <c r="T75" s="177">
        <v>0</v>
      </c>
      <c r="U75" s="177">
        <v>235.69</v>
      </c>
      <c r="V75" s="177">
        <v>4.46</v>
      </c>
      <c r="W75" s="177">
        <v>10.74</v>
      </c>
      <c r="X75" s="177">
        <v>36.24</v>
      </c>
      <c r="Y75" s="177">
        <v>0</v>
      </c>
      <c r="Z75">
        <v>0</v>
      </c>
      <c r="AA75" s="177">
        <v>7</v>
      </c>
      <c r="AB75" s="177">
        <v>0</v>
      </c>
      <c r="AC75" s="177">
        <v>0</v>
      </c>
      <c r="AD75" s="177">
        <v>0</v>
      </c>
      <c r="AE75" s="177">
        <v>24</v>
      </c>
      <c r="AF75" s="177">
        <v>0</v>
      </c>
      <c r="AG75" s="177">
        <v>0</v>
      </c>
      <c r="AH75" s="177">
        <v>0</v>
      </c>
      <c r="AI75" s="177">
        <v>47.95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68.36</v>
      </c>
      <c r="AQ75" s="177">
        <v>22.16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111.23</v>
      </c>
      <c r="L76" s="177">
        <v>63.09</v>
      </c>
      <c r="M76" s="177">
        <v>0</v>
      </c>
      <c r="N76" s="177">
        <v>29.02</v>
      </c>
      <c r="O76" s="177">
        <v>48.73</v>
      </c>
      <c r="P76" s="177">
        <v>65.430000000000007</v>
      </c>
      <c r="Q76" s="177">
        <v>5.05</v>
      </c>
      <c r="R76" s="177">
        <v>10.42</v>
      </c>
      <c r="S76" s="177">
        <v>6.49</v>
      </c>
      <c r="T76" s="177">
        <v>0</v>
      </c>
      <c r="U76" s="177">
        <v>235.69</v>
      </c>
      <c r="V76" s="177">
        <v>4.46</v>
      </c>
      <c r="W76" s="177">
        <v>10.74</v>
      </c>
      <c r="X76" s="177">
        <v>36.24</v>
      </c>
      <c r="Y76" s="177">
        <v>0</v>
      </c>
      <c r="Z76">
        <v>0</v>
      </c>
      <c r="AA76" s="177">
        <v>7</v>
      </c>
      <c r="AB76" s="177">
        <v>0</v>
      </c>
      <c r="AC76" s="177">
        <v>0</v>
      </c>
      <c r="AD76" s="177">
        <v>0</v>
      </c>
      <c r="AE76" s="177">
        <v>24</v>
      </c>
      <c r="AF76" s="177">
        <v>0</v>
      </c>
      <c r="AG76" s="177">
        <v>0</v>
      </c>
      <c r="AH76" s="177">
        <v>0</v>
      </c>
      <c r="AI76" s="177">
        <v>47.95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68.36</v>
      </c>
      <c r="AQ76" s="177">
        <v>22.16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77.38</v>
      </c>
      <c r="L77" s="177">
        <v>30.95</v>
      </c>
      <c r="M77" s="177">
        <v>0</v>
      </c>
      <c r="N77" s="177">
        <v>29.02</v>
      </c>
      <c r="O77" s="177">
        <v>48.73</v>
      </c>
      <c r="P77" s="177">
        <v>65.430000000000007</v>
      </c>
      <c r="Q77" s="177">
        <v>2</v>
      </c>
      <c r="R77" s="177">
        <v>10.42</v>
      </c>
      <c r="S77" s="177">
        <v>3.56</v>
      </c>
      <c r="T77" s="177">
        <v>0</v>
      </c>
      <c r="U77" s="177">
        <v>235.69</v>
      </c>
      <c r="V77" s="177">
        <v>4.46</v>
      </c>
      <c r="W77" s="177">
        <v>10.74</v>
      </c>
      <c r="X77" s="177">
        <v>36.24</v>
      </c>
      <c r="Y77" s="177">
        <v>0</v>
      </c>
      <c r="Z77">
        <v>0</v>
      </c>
      <c r="AA77" s="177">
        <v>7</v>
      </c>
      <c r="AB77" s="177">
        <v>0</v>
      </c>
      <c r="AC77" s="177">
        <v>0</v>
      </c>
      <c r="AD77" s="177">
        <v>0</v>
      </c>
      <c r="AE77" s="177">
        <v>24</v>
      </c>
      <c r="AF77" s="177">
        <v>0</v>
      </c>
      <c r="AG77" s="177">
        <v>0</v>
      </c>
      <c r="AH77" s="177">
        <v>0</v>
      </c>
      <c r="AI77" s="177">
        <v>50.63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68.36</v>
      </c>
      <c r="AQ77" s="177">
        <v>22.16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77.38</v>
      </c>
      <c r="L78" s="177">
        <v>30.95</v>
      </c>
      <c r="M78" s="177">
        <v>0</v>
      </c>
      <c r="N78" s="177">
        <v>29.02</v>
      </c>
      <c r="O78" s="177">
        <v>48.73</v>
      </c>
      <c r="P78" s="177">
        <v>65.430000000000007</v>
      </c>
      <c r="Q78" s="177">
        <v>1.93</v>
      </c>
      <c r="R78" s="177">
        <v>10.42</v>
      </c>
      <c r="S78" s="177">
        <v>2.9</v>
      </c>
      <c r="T78" s="177">
        <v>0</v>
      </c>
      <c r="U78" s="177">
        <v>235.69</v>
      </c>
      <c r="V78" s="177">
        <v>4.46</v>
      </c>
      <c r="W78" s="177">
        <v>10.74</v>
      </c>
      <c r="X78" s="177">
        <v>36.24</v>
      </c>
      <c r="Y78" s="177">
        <v>0</v>
      </c>
      <c r="Z78">
        <v>0</v>
      </c>
      <c r="AA78" s="177">
        <v>7</v>
      </c>
      <c r="AB78" s="177">
        <v>0</v>
      </c>
      <c r="AC78" s="177">
        <v>0</v>
      </c>
      <c r="AD78" s="177">
        <v>0</v>
      </c>
      <c r="AE78" s="177">
        <v>24</v>
      </c>
      <c r="AF78" s="177">
        <v>0</v>
      </c>
      <c r="AG78" s="177">
        <v>0</v>
      </c>
      <c r="AH78" s="177">
        <v>0</v>
      </c>
      <c r="AI78" s="177">
        <v>60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68.36</v>
      </c>
      <c r="AQ78" s="177">
        <v>22.16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77.38</v>
      </c>
      <c r="L79" s="177">
        <v>30.95</v>
      </c>
      <c r="M79" s="177">
        <v>0</v>
      </c>
      <c r="N79" s="177">
        <v>29.02</v>
      </c>
      <c r="O79" s="177">
        <v>48.73</v>
      </c>
      <c r="P79" s="177">
        <v>65.430000000000007</v>
      </c>
      <c r="Q79" s="177">
        <v>1.93</v>
      </c>
      <c r="R79" s="177">
        <v>10.42</v>
      </c>
      <c r="S79" s="177">
        <v>2.9</v>
      </c>
      <c r="T79" s="177">
        <v>0</v>
      </c>
      <c r="U79" s="177">
        <v>235.69</v>
      </c>
      <c r="V79" s="177">
        <v>4.46</v>
      </c>
      <c r="W79" s="177">
        <v>10.74</v>
      </c>
      <c r="X79" s="177">
        <v>36.24</v>
      </c>
      <c r="Y79" s="177">
        <v>0</v>
      </c>
      <c r="Z79">
        <v>0</v>
      </c>
      <c r="AA79" s="177">
        <v>7</v>
      </c>
      <c r="AB79" s="177">
        <v>0</v>
      </c>
      <c r="AC79" s="177">
        <v>0</v>
      </c>
      <c r="AD79" s="177">
        <v>0</v>
      </c>
      <c r="AE79" s="177">
        <v>24</v>
      </c>
      <c r="AF79" s="177">
        <v>0</v>
      </c>
      <c r="AG79" s="177">
        <v>0</v>
      </c>
      <c r="AH79" s="177">
        <v>0</v>
      </c>
      <c r="AI79" s="177">
        <v>60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68.36</v>
      </c>
      <c r="AQ79" s="177">
        <v>22.16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4.62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77.38</v>
      </c>
      <c r="L80" s="177">
        <v>30.95</v>
      </c>
      <c r="M80" s="177">
        <v>0</v>
      </c>
      <c r="N80" s="177">
        <v>29.02</v>
      </c>
      <c r="O80" s="177">
        <v>48.73</v>
      </c>
      <c r="P80" s="177">
        <v>65.430000000000007</v>
      </c>
      <c r="Q80" s="177">
        <v>1.93</v>
      </c>
      <c r="R80" s="177">
        <v>10.42</v>
      </c>
      <c r="S80" s="177">
        <v>2.9</v>
      </c>
      <c r="T80" s="177">
        <v>0</v>
      </c>
      <c r="U80" s="177">
        <v>235.69</v>
      </c>
      <c r="V80" s="177">
        <v>4.46</v>
      </c>
      <c r="W80" s="177">
        <v>10.74</v>
      </c>
      <c r="X80" s="177">
        <v>36.24</v>
      </c>
      <c r="Y80" s="177">
        <v>0</v>
      </c>
      <c r="Z80">
        <v>0</v>
      </c>
      <c r="AA80" s="177">
        <v>7</v>
      </c>
      <c r="AB80" s="177">
        <v>0</v>
      </c>
      <c r="AC80" s="177">
        <v>0</v>
      </c>
      <c r="AD80" s="177">
        <v>0</v>
      </c>
      <c r="AE80" s="177">
        <v>24</v>
      </c>
      <c r="AF80" s="177">
        <v>0</v>
      </c>
      <c r="AG80" s="177">
        <v>0</v>
      </c>
      <c r="AH80" s="177">
        <v>0</v>
      </c>
      <c r="AI80" s="177">
        <v>60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68.36</v>
      </c>
      <c r="AQ80" s="177">
        <v>22.16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130.28</v>
      </c>
      <c r="L81" s="177">
        <v>63.09</v>
      </c>
      <c r="M81" s="177">
        <v>0</v>
      </c>
      <c r="N81" s="177">
        <v>29.02</v>
      </c>
      <c r="O81" s="177">
        <v>48.73</v>
      </c>
      <c r="P81" s="177">
        <v>65.430000000000007</v>
      </c>
      <c r="Q81" s="177">
        <v>5.05</v>
      </c>
      <c r="R81" s="177">
        <v>10.42</v>
      </c>
      <c r="S81" s="177">
        <v>6.49</v>
      </c>
      <c r="T81" s="177">
        <v>0</v>
      </c>
      <c r="U81" s="177">
        <v>235.69</v>
      </c>
      <c r="V81" s="177">
        <v>4.46</v>
      </c>
      <c r="W81" s="177">
        <v>10.74</v>
      </c>
      <c r="X81" s="177">
        <v>36.24</v>
      </c>
      <c r="Y81" s="177">
        <v>0</v>
      </c>
      <c r="Z81">
        <v>0</v>
      </c>
      <c r="AA81" s="177">
        <v>7</v>
      </c>
      <c r="AB81" s="177">
        <v>0</v>
      </c>
      <c r="AC81" s="177">
        <v>0</v>
      </c>
      <c r="AD81" s="177">
        <v>0</v>
      </c>
      <c r="AE81" s="177">
        <v>24</v>
      </c>
      <c r="AF81" s="177">
        <v>0</v>
      </c>
      <c r="AG81" s="177">
        <v>0</v>
      </c>
      <c r="AH81" s="177">
        <v>0</v>
      </c>
      <c r="AI81" s="177">
        <v>60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68.36</v>
      </c>
      <c r="AQ81" s="177">
        <v>22.16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130.57</v>
      </c>
      <c r="L82" s="177">
        <v>63.09</v>
      </c>
      <c r="M82" s="177">
        <v>0</v>
      </c>
      <c r="N82" s="177">
        <v>29.02</v>
      </c>
      <c r="O82" s="177">
        <v>48.73</v>
      </c>
      <c r="P82" s="177">
        <v>65.430000000000007</v>
      </c>
      <c r="Q82" s="177">
        <v>5.05</v>
      </c>
      <c r="R82" s="177">
        <v>10.42</v>
      </c>
      <c r="S82" s="177">
        <v>6.49</v>
      </c>
      <c r="T82" s="177">
        <v>0</v>
      </c>
      <c r="U82" s="177">
        <v>235.69</v>
      </c>
      <c r="V82" s="177">
        <v>4.46</v>
      </c>
      <c r="W82" s="177">
        <v>10.74</v>
      </c>
      <c r="X82" s="177">
        <v>36.24</v>
      </c>
      <c r="Y82" s="177">
        <v>0</v>
      </c>
      <c r="Z82">
        <v>0</v>
      </c>
      <c r="AA82" s="177">
        <v>7</v>
      </c>
      <c r="AB82" s="177">
        <v>0</v>
      </c>
      <c r="AC82" s="177">
        <v>0</v>
      </c>
      <c r="AD82" s="177">
        <v>0</v>
      </c>
      <c r="AE82" s="177">
        <v>24</v>
      </c>
      <c r="AF82" s="177">
        <v>0</v>
      </c>
      <c r="AG82" s="177">
        <v>0</v>
      </c>
      <c r="AH82" s="177">
        <v>0</v>
      </c>
      <c r="AI82" s="177">
        <v>60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68.36</v>
      </c>
      <c r="AQ82" s="177">
        <v>22.16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159.62</v>
      </c>
      <c r="L83" s="177">
        <v>63.09</v>
      </c>
      <c r="M83" s="177">
        <v>0</v>
      </c>
      <c r="N83" s="177">
        <v>29.02</v>
      </c>
      <c r="O83" s="177">
        <v>48.73</v>
      </c>
      <c r="P83" s="177">
        <v>65.430000000000007</v>
      </c>
      <c r="Q83" s="177">
        <v>5.05</v>
      </c>
      <c r="R83" s="177">
        <v>10.42</v>
      </c>
      <c r="S83" s="177">
        <v>6.49</v>
      </c>
      <c r="T83" s="177">
        <v>0</v>
      </c>
      <c r="U83" s="177">
        <v>235.69</v>
      </c>
      <c r="V83" s="177">
        <v>4.46</v>
      </c>
      <c r="W83" s="177">
        <v>10.74</v>
      </c>
      <c r="X83" s="177">
        <v>36.24</v>
      </c>
      <c r="Y83" s="177">
        <v>0</v>
      </c>
      <c r="Z83">
        <v>0</v>
      </c>
      <c r="AA83" s="177">
        <v>7</v>
      </c>
      <c r="AB83" s="177">
        <v>0</v>
      </c>
      <c r="AC83" s="177">
        <v>0</v>
      </c>
      <c r="AD83" s="177">
        <v>0</v>
      </c>
      <c r="AE83" s="177">
        <v>24</v>
      </c>
      <c r="AF83" s="177">
        <v>0</v>
      </c>
      <c r="AG83" s="177">
        <v>0</v>
      </c>
      <c r="AH83" s="177">
        <v>0</v>
      </c>
      <c r="AI83" s="177">
        <v>60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68.36</v>
      </c>
      <c r="AQ83" s="177">
        <v>22.16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159.62</v>
      </c>
      <c r="L84" s="177">
        <v>63.09</v>
      </c>
      <c r="M84" s="177">
        <v>0</v>
      </c>
      <c r="N84" s="177">
        <v>29.02</v>
      </c>
      <c r="O84" s="177">
        <v>48.73</v>
      </c>
      <c r="P84" s="177">
        <v>65.430000000000007</v>
      </c>
      <c r="Q84" s="177">
        <v>5.05</v>
      </c>
      <c r="R84" s="177">
        <v>10.42</v>
      </c>
      <c r="S84" s="177">
        <v>6.49</v>
      </c>
      <c r="T84" s="177">
        <v>0</v>
      </c>
      <c r="U84" s="177">
        <v>235.69</v>
      </c>
      <c r="V84" s="177">
        <v>4.46</v>
      </c>
      <c r="W84" s="177">
        <v>10.74</v>
      </c>
      <c r="X84" s="177">
        <v>36.24</v>
      </c>
      <c r="Y84" s="177">
        <v>0</v>
      </c>
      <c r="Z84">
        <v>0</v>
      </c>
      <c r="AA84" s="177">
        <v>7</v>
      </c>
      <c r="AB84" s="177">
        <v>0</v>
      </c>
      <c r="AC84" s="177">
        <v>0</v>
      </c>
      <c r="AD84" s="177">
        <v>0</v>
      </c>
      <c r="AE84" s="177">
        <v>24</v>
      </c>
      <c r="AF84" s="177">
        <v>0</v>
      </c>
      <c r="AG84" s="177">
        <v>0</v>
      </c>
      <c r="AH84" s="177">
        <v>0</v>
      </c>
      <c r="AI84" s="177">
        <v>60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68.36</v>
      </c>
      <c r="AQ84" s="177">
        <v>22.16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159.62</v>
      </c>
      <c r="L85" s="177">
        <v>63.09</v>
      </c>
      <c r="M85" s="177">
        <v>0</v>
      </c>
      <c r="N85" s="177">
        <v>29.02</v>
      </c>
      <c r="O85" s="177">
        <v>48.73</v>
      </c>
      <c r="P85" s="177">
        <v>65.430000000000007</v>
      </c>
      <c r="Q85" s="177">
        <v>5.05</v>
      </c>
      <c r="R85" s="177">
        <v>10.42</v>
      </c>
      <c r="S85" s="177">
        <v>6.49</v>
      </c>
      <c r="T85" s="177">
        <v>0</v>
      </c>
      <c r="U85" s="177">
        <v>235.69</v>
      </c>
      <c r="V85" s="177">
        <v>4.46</v>
      </c>
      <c r="W85" s="177">
        <v>10.74</v>
      </c>
      <c r="X85" s="177">
        <v>36.24</v>
      </c>
      <c r="Y85" s="177">
        <v>0</v>
      </c>
      <c r="Z85">
        <v>0</v>
      </c>
      <c r="AA85" s="177">
        <v>7</v>
      </c>
      <c r="AB85" s="177">
        <v>0</v>
      </c>
      <c r="AC85" s="177">
        <v>0</v>
      </c>
      <c r="AD85" s="177">
        <v>0</v>
      </c>
      <c r="AE85" s="177">
        <v>24</v>
      </c>
      <c r="AF85" s="177">
        <v>0</v>
      </c>
      <c r="AG85" s="177">
        <v>0</v>
      </c>
      <c r="AH85" s="177">
        <v>0</v>
      </c>
      <c r="AI85" s="177">
        <v>60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68.36</v>
      </c>
      <c r="AQ85" s="177">
        <v>22.16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159.62</v>
      </c>
      <c r="L86" s="177">
        <v>63.09</v>
      </c>
      <c r="M86" s="177">
        <v>0</v>
      </c>
      <c r="N86" s="177">
        <v>29.02</v>
      </c>
      <c r="O86" s="177">
        <v>48.73</v>
      </c>
      <c r="P86" s="177">
        <v>65.430000000000007</v>
      </c>
      <c r="Q86" s="177">
        <v>5.05</v>
      </c>
      <c r="R86" s="177">
        <v>10.42</v>
      </c>
      <c r="S86" s="177">
        <v>6.49</v>
      </c>
      <c r="T86" s="177">
        <v>0</v>
      </c>
      <c r="U86" s="177">
        <v>235.69</v>
      </c>
      <c r="V86" s="177">
        <v>4.46</v>
      </c>
      <c r="W86" s="177">
        <v>10.74</v>
      </c>
      <c r="X86" s="177">
        <v>36.24</v>
      </c>
      <c r="Y86" s="177">
        <v>0</v>
      </c>
      <c r="Z86">
        <v>0</v>
      </c>
      <c r="AA86" s="177">
        <v>7</v>
      </c>
      <c r="AB86" s="177">
        <v>0</v>
      </c>
      <c r="AC86" s="177">
        <v>0</v>
      </c>
      <c r="AD86" s="177">
        <v>0</v>
      </c>
      <c r="AE86" s="177">
        <v>24</v>
      </c>
      <c r="AF86" s="177">
        <v>0</v>
      </c>
      <c r="AG86" s="177">
        <v>0</v>
      </c>
      <c r="AH86" s="177">
        <v>0</v>
      </c>
      <c r="AI86" s="177">
        <v>60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68.36</v>
      </c>
      <c r="AQ86" s="177">
        <v>22.16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159.62</v>
      </c>
      <c r="L87" s="177">
        <v>63.09</v>
      </c>
      <c r="M87" s="177">
        <v>0</v>
      </c>
      <c r="N87" s="177">
        <v>29.02</v>
      </c>
      <c r="O87" s="177">
        <v>48.73</v>
      </c>
      <c r="P87" s="177">
        <v>65.430000000000007</v>
      </c>
      <c r="Q87" s="177">
        <v>5.05</v>
      </c>
      <c r="R87" s="177">
        <v>10.42</v>
      </c>
      <c r="S87" s="177">
        <v>6.49</v>
      </c>
      <c r="T87" s="177">
        <v>0</v>
      </c>
      <c r="U87" s="177">
        <v>235.69</v>
      </c>
      <c r="V87" s="177">
        <v>4.46</v>
      </c>
      <c r="W87" s="177">
        <v>10.74</v>
      </c>
      <c r="X87" s="177">
        <v>36.24</v>
      </c>
      <c r="Y87" s="177">
        <v>0</v>
      </c>
      <c r="Z87">
        <v>0</v>
      </c>
      <c r="AA87" s="177">
        <v>7</v>
      </c>
      <c r="AB87" s="177">
        <v>0</v>
      </c>
      <c r="AC87" s="177">
        <v>0</v>
      </c>
      <c r="AD87" s="177">
        <v>0</v>
      </c>
      <c r="AE87" s="177">
        <v>24.09</v>
      </c>
      <c r="AF87" s="177">
        <v>0</v>
      </c>
      <c r="AG87" s="177">
        <v>0</v>
      </c>
      <c r="AH87" s="177">
        <v>0</v>
      </c>
      <c r="AI87" s="177">
        <v>60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68.36</v>
      </c>
      <c r="AQ87" s="177">
        <v>22.16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159.62</v>
      </c>
      <c r="L88" s="177">
        <v>63.09</v>
      </c>
      <c r="M88" s="177">
        <v>0</v>
      </c>
      <c r="N88" s="177">
        <v>29.02</v>
      </c>
      <c r="O88" s="177">
        <v>48.73</v>
      </c>
      <c r="P88" s="177">
        <v>65.430000000000007</v>
      </c>
      <c r="Q88" s="177">
        <v>5.05</v>
      </c>
      <c r="R88" s="177">
        <v>10.42</v>
      </c>
      <c r="S88" s="177">
        <v>6.49</v>
      </c>
      <c r="T88" s="177">
        <v>0</v>
      </c>
      <c r="U88" s="177">
        <v>235.69</v>
      </c>
      <c r="V88" s="177">
        <v>4.46</v>
      </c>
      <c r="W88" s="177">
        <v>10.74</v>
      </c>
      <c r="X88" s="177">
        <v>36.24</v>
      </c>
      <c r="Y88" s="177">
        <v>0</v>
      </c>
      <c r="Z88">
        <v>0</v>
      </c>
      <c r="AA88" s="177">
        <v>7</v>
      </c>
      <c r="AB88" s="177">
        <v>0</v>
      </c>
      <c r="AC88" s="177">
        <v>0</v>
      </c>
      <c r="AD88" s="177">
        <v>0</v>
      </c>
      <c r="AE88" s="177">
        <v>24.09</v>
      </c>
      <c r="AF88" s="177">
        <v>0</v>
      </c>
      <c r="AG88" s="177">
        <v>0</v>
      </c>
      <c r="AH88" s="177">
        <v>0</v>
      </c>
      <c r="AI88" s="177">
        <v>60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68.36</v>
      </c>
      <c r="AQ88" s="177">
        <v>22.16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159.62</v>
      </c>
      <c r="L89" s="177">
        <v>63.09</v>
      </c>
      <c r="M89" s="177">
        <v>0</v>
      </c>
      <c r="N89" s="177">
        <v>29.02</v>
      </c>
      <c r="O89" s="177">
        <v>48.73</v>
      </c>
      <c r="P89" s="177">
        <v>65.430000000000007</v>
      </c>
      <c r="Q89" s="177">
        <v>5.05</v>
      </c>
      <c r="R89" s="177">
        <v>10.42</v>
      </c>
      <c r="S89" s="177">
        <v>6.49</v>
      </c>
      <c r="T89" s="177">
        <v>0</v>
      </c>
      <c r="U89" s="177">
        <v>235.69</v>
      </c>
      <c r="V89" s="177">
        <v>4.46</v>
      </c>
      <c r="W89" s="177">
        <v>10.74</v>
      </c>
      <c r="X89" s="177">
        <v>36.24</v>
      </c>
      <c r="Y89" s="177">
        <v>0</v>
      </c>
      <c r="Z89">
        <v>0</v>
      </c>
      <c r="AA89" s="177">
        <v>7</v>
      </c>
      <c r="AB89" s="177">
        <v>0</v>
      </c>
      <c r="AC89" s="177">
        <v>0</v>
      </c>
      <c r="AD89" s="177">
        <v>0</v>
      </c>
      <c r="AE89" s="177">
        <v>24.09</v>
      </c>
      <c r="AF89" s="177">
        <v>0</v>
      </c>
      <c r="AG89" s="177">
        <v>0</v>
      </c>
      <c r="AH89" s="177">
        <v>0</v>
      </c>
      <c r="AI89" s="177">
        <v>60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68.36</v>
      </c>
      <c r="AQ89" s="177">
        <v>22.16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159.62</v>
      </c>
      <c r="L90" s="177">
        <v>63.09</v>
      </c>
      <c r="M90" s="177">
        <v>0</v>
      </c>
      <c r="N90" s="177">
        <v>29.02</v>
      </c>
      <c r="O90" s="177">
        <v>48.73</v>
      </c>
      <c r="P90" s="177">
        <v>65.430000000000007</v>
      </c>
      <c r="Q90" s="177">
        <v>5.05</v>
      </c>
      <c r="R90" s="177">
        <v>10.42</v>
      </c>
      <c r="S90" s="177">
        <v>6.49</v>
      </c>
      <c r="T90" s="177">
        <v>0</v>
      </c>
      <c r="U90" s="177">
        <v>235.69</v>
      </c>
      <c r="V90" s="177">
        <v>4.46</v>
      </c>
      <c r="W90" s="177">
        <v>10.74</v>
      </c>
      <c r="X90" s="177">
        <v>36.24</v>
      </c>
      <c r="Y90" s="177">
        <v>0</v>
      </c>
      <c r="Z90">
        <v>0</v>
      </c>
      <c r="AA90" s="177">
        <v>7</v>
      </c>
      <c r="AB90" s="177">
        <v>0</v>
      </c>
      <c r="AC90" s="177">
        <v>0</v>
      </c>
      <c r="AD90" s="177">
        <v>0</v>
      </c>
      <c r="AE90" s="177">
        <v>24.09</v>
      </c>
      <c r="AF90" s="177">
        <v>0</v>
      </c>
      <c r="AG90" s="177">
        <v>0</v>
      </c>
      <c r="AH90" s="177">
        <v>0</v>
      </c>
      <c r="AI90" s="177">
        <v>60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68.36</v>
      </c>
      <c r="AQ90" s="177">
        <v>22.16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159.62</v>
      </c>
      <c r="L91" s="177">
        <v>63.09</v>
      </c>
      <c r="M91" s="177">
        <v>0</v>
      </c>
      <c r="N91" s="177">
        <v>29.02</v>
      </c>
      <c r="O91" s="177">
        <v>48.73</v>
      </c>
      <c r="P91" s="177">
        <v>65.430000000000007</v>
      </c>
      <c r="Q91" s="177">
        <v>5.05</v>
      </c>
      <c r="R91" s="177">
        <v>10.42</v>
      </c>
      <c r="S91" s="177">
        <v>6.49</v>
      </c>
      <c r="T91" s="177">
        <v>0</v>
      </c>
      <c r="U91" s="177">
        <v>235.69</v>
      </c>
      <c r="V91" s="177">
        <v>4.46</v>
      </c>
      <c r="W91" s="177">
        <v>10.74</v>
      </c>
      <c r="X91" s="177">
        <v>36.24</v>
      </c>
      <c r="Y91" s="177">
        <v>0</v>
      </c>
      <c r="Z91">
        <v>0</v>
      </c>
      <c r="AA91" s="177">
        <v>7</v>
      </c>
      <c r="AB91" s="177">
        <v>0</v>
      </c>
      <c r="AC91" s="177">
        <v>0</v>
      </c>
      <c r="AD91" s="177">
        <v>0</v>
      </c>
      <c r="AE91" s="177">
        <v>24.43</v>
      </c>
      <c r="AF91" s="177">
        <v>0</v>
      </c>
      <c r="AG91" s="177">
        <v>0</v>
      </c>
      <c r="AH91" s="177">
        <v>0</v>
      </c>
      <c r="AI91" s="177">
        <v>60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68.36</v>
      </c>
      <c r="AQ91" s="177">
        <v>22.16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159.62</v>
      </c>
      <c r="L92" s="177">
        <v>63.09</v>
      </c>
      <c r="M92" s="177">
        <v>0</v>
      </c>
      <c r="N92" s="177">
        <v>29.02</v>
      </c>
      <c r="O92" s="177">
        <v>48.73</v>
      </c>
      <c r="P92" s="177">
        <v>65.430000000000007</v>
      </c>
      <c r="Q92" s="177">
        <v>5.05</v>
      </c>
      <c r="R92" s="177">
        <v>10.42</v>
      </c>
      <c r="S92" s="177">
        <v>6.49</v>
      </c>
      <c r="T92" s="177">
        <v>0</v>
      </c>
      <c r="U92" s="177">
        <v>235.69</v>
      </c>
      <c r="V92" s="177">
        <v>4.46</v>
      </c>
      <c r="W92" s="177">
        <v>10.74</v>
      </c>
      <c r="X92" s="177">
        <v>36.24</v>
      </c>
      <c r="Y92" s="177">
        <v>0</v>
      </c>
      <c r="Z92">
        <v>0</v>
      </c>
      <c r="AA92" s="177">
        <v>7</v>
      </c>
      <c r="AB92" s="177">
        <v>0</v>
      </c>
      <c r="AC92" s="177">
        <v>0</v>
      </c>
      <c r="AD92" s="177">
        <v>0</v>
      </c>
      <c r="AE92" s="177">
        <v>24.43</v>
      </c>
      <c r="AF92" s="177">
        <v>0</v>
      </c>
      <c r="AG92" s="177">
        <v>0</v>
      </c>
      <c r="AH92" s="177">
        <v>0</v>
      </c>
      <c r="AI92" s="177">
        <v>60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68.36</v>
      </c>
      <c r="AQ92" s="177">
        <v>22.16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159.62</v>
      </c>
      <c r="L93" s="177">
        <v>63.09</v>
      </c>
      <c r="M93" s="177">
        <v>0</v>
      </c>
      <c r="N93" s="177">
        <v>29.02</v>
      </c>
      <c r="O93" s="177">
        <v>48.73</v>
      </c>
      <c r="P93" s="177">
        <v>65.430000000000007</v>
      </c>
      <c r="Q93" s="177">
        <v>5.05</v>
      </c>
      <c r="R93" s="177">
        <v>10.42</v>
      </c>
      <c r="S93" s="177">
        <v>6.49</v>
      </c>
      <c r="T93" s="177">
        <v>0</v>
      </c>
      <c r="U93" s="177">
        <v>235.69</v>
      </c>
      <c r="V93" s="177">
        <v>4.46</v>
      </c>
      <c r="W93" s="177">
        <v>10.74</v>
      </c>
      <c r="X93" s="177">
        <v>36.24</v>
      </c>
      <c r="Y93" s="177">
        <v>0</v>
      </c>
      <c r="Z93">
        <v>0</v>
      </c>
      <c r="AA93" s="177">
        <v>7</v>
      </c>
      <c r="AB93" s="177">
        <v>0</v>
      </c>
      <c r="AC93" s="177">
        <v>0</v>
      </c>
      <c r="AD93" s="177">
        <v>0</v>
      </c>
      <c r="AE93" s="177">
        <v>24.43</v>
      </c>
      <c r="AF93" s="177">
        <v>0</v>
      </c>
      <c r="AG93" s="177">
        <v>0</v>
      </c>
      <c r="AH93" s="177">
        <v>0</v>
      </c>
      <c r="AI93" s="177">
        <v>60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68.36</v>
      </c>
      <c r="AQ93" s="177">
        <v>22.16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159.62</v>
      </c>
      <c r="L94" s="177">
        <v>63.09</v>
      </c>
      <c r="M94" s="177">
        <v>0</v>
      </c>
      <c r="N94" s="177">
        <v>29.02</v>
      </c>
      <c r="O94" s="177">
        <v>48.73</v>
      </c>
      <c r="P94" s="177">
        <v>65.430000000000007</v>
      </c>
      <c r="Q94" s="177">
        <v>5.05</v>
      </c>
      <c r="R94" s="177">
        <v>10.42</v>
      </c>
      <c r="S94" s="177">
        <v>6.49</v>
      </c>
      <c r="T94" s="177">
        <v>0</v>
      </c>
      <c r="U94" s="177">
        <v>235.69</v>
      </c>
      <c r="V94" s="177">
        <v>4.46</v>
      </c>
      <c r="W94" s="177">
        <v>10.74</v>
      </c>
      <c r="X94" s="177">
        <v>36.24</v>
      </c>
      <c r="Y94" s="177">
        <v>0</v>
      </c>
      <c r="Z94">
        <v>0</v>
      </c>
      <c r="AA94" s="177">
        <v>7</v>
      </c>
      <c r="AB94" s="177">
        <v>0</v>
      </c>
      <c r="AC94" s="177">
        <v>0</v>
      </c>
      <c r="AD94" s="177">
        <v>0</v>
      </c>
      <c r="AE94" s="177">
        <v>24.43</v>
      </c>
      <c r="AF94" s="177">
        <v>0</v>
      </c>
      <c r="AG94" s="177">
        <v>0</v>
      </c>
      <c r="AH94" s="177">
        <v>0</v>
      </c>
      <c r="AI94" s="177">
        <v>60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68.36</v>
      </c>
      <c r="AQ94" s="177">
        <v>22.16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159.62</v>
      </c>
      <c r="L95" s="177">
        <v>63.09</v>
      </c>
      <c r="M95" s="177">
        <v>0</v>
      </c>
      <c r="N95" s="177">
        <v>29.02</v>
      </c>
      <c r="O95" s="177">
        <v>48.73</v>
      </c>
      <c r="P95" s="177">
        <v>65.430000000000007</v>
      </c>
      <c r="Q95" s="177">
        <v>5.05</v>
      </c>
      <c r="R95" s="177">
        <v>10.42</v>
      </c>
      <c r="S95" s="177">
        <v>6.49</v>
      </c>
      <c r="T95" s="177">
        <v>0</v>
      </c>
      <c r="U95" s="177">
        <v>235.69</v>
      </c>
      <c r="V95" s="177">
        <v>4.46</v>
      </c>
      <c r="W95" s="177">
        <v>10.74</v>
      </c>
      <c r="X95" s="177">
        <v>36.24</v>
      </c>
      <c r="Y95" s="177">
        <v>0</v>
      </c>
      <c r="Z95">
        <v>0</v>
      </c>
      <c r="AA95" s="177">
        <v>7</v>
      </c>
      <c r="AB95" s="177">
        <v>0</v>
      </c>
      <c r="AC95" s="177">
        <v>0</v>
      </c>
      <c r="AD95" s="177">
        <v>0</v>
      </c>
      <c r="AE95" s="177">
        <v>24.43</v>
      </c>
      <c r="AF95" s="177">
        <v>0</v>
      </c>
      <c r="AG95" s="177">
        <v>0</v>
      </c>
      <c r="AH95" s="177">
        <v>0</v>
      </c>
      <c r="AI95" s="177">
        <v>60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68.36</v>
      </c>
      <c r="AQ95" s="177">
        <v>22.16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159.62</v>
      </c>
      <c r="L96" s="177">
        <v>63.09</v>
      </c>
      <c r="M96" s="177">
        <v>0</v>
      </c>
      <c r="N96" s="177">
        <v>29.02</v>
      </c>
      <c r="O96" s="177">
        <v>48.73</v>
      </c>
      <c r="P96" s="177">
        <v>65.430000000000007</v>
      </c>
      <c r="Q96" s="177">
        <v>5.05</v>
      </c>
      <c r="R96" s="177">
        <v>10.42</v>
      </c>
      <c r="S96" s="177">
        <v>6.49</v>
      </c>
      <c r="T96" s="177">
        <v>0</v>
      </c>
      <c r="U96" s="177">
        <v>235.69</v>
      </c>
      <c r="V96" s="177">
        <v>4.46</v>
      </c>
      <c r="W96" s="177">
        <v>10.74</v>
      </c>
      <c r="X96" s="177">
        <v>36.24</v>
      </c>
      <c r="Y96" s="177">
        <v>0</v>
      </c>
      <c r="Z96">
        <v>0</v>
      </c>
      <c r="AA96" s="177">
        <v>7.1</v>
      </c>
      <c r="AB96" s="177">
        <v>0</v>
      </c>
      <c r="AC96" s="177">
        <v>0</v>
      </c>
      <c r="AD96" s="177">
        <v>0</v>
      </c>
      <c r="AE96" s="177">
        <v>24.43</v>
      </c>
      <c r="AF96" s="177">
        <v>0</v>
      </c>
      <c r="AG96" s="177">
        <v>0</v>
      </c>
      <c r="AH96" s="177">
        <v>0</v>
      </c>
      <c r="AI96" s="177">
        <v>60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68.36</v>
      </c>
      <c r="AQ96" s="177">
        <v>22.16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159.62</v>
      </c>
      <c r="L97" s="177">
        <v>63.09</v>
      </c>
      <c r="M97" s="177">
        <v>0</v>
      </c>
      <c r="N97" s="177">
        <v>29.02</v>
      </c>
      <c r="O97" s="177">
        <v>48.73</v>
      </c>
      <c r="P97" s="177">
        <v>65.430000000000007</v>
      </c>
      <c r="Q97" s="177">
        <v>5.05</v>
      </c>
      <c r="R97" s="177">
        <v>10.42</v>
      </c>
      <c r="S97" s="177">
        <v>6.49</v>
      </c>
      <c r="T97" s="177">
        <v>0</v>
      </c>
      <c r="U97" s="177">
        <v>235.69</v>
      </c>
      <c r="V97" s="177">
        <v>4.46</v>
      </c>
      <c r="W97" s="177">
        <v>10.74</v>
      </c>
      <c r="X97" s="177">
        <v>36.24</v>
      </c>
      <c r="Y97" s="177">
        <v>0</v>
      </c>
      <c r="Z97">
        <v>0</v>
      </c>
      <c r="AA97" s="177">
        <v>7.1</v>
      </c>
      <c r="AB97" s="177">
        <v>0</v>
      </c>
      <c r="AC97" s="177">
        <v>0</v>
      </c>
      <c r="AD97" s="177">
        <v>0</v>
      </c>
      <c r="AE97" s="177">
        <v>24.43</v>
      </c>
      <c r="AF97" s="177">
        <v>0</v>
      </c>
      <c r="AG97" s="177">
        <v>0</v>
      </c>
      <c r="AH97" s="177">
        <v>0</v>
      </c>
      <c r="AI97" s="177">
        <v>60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68.36</v>
      </c>
      <c r="AQ97" s="177">
        <v>22.16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159.62</v>
      </c>
      <c r="L98" s="177">
        <v>63.09</v>
      </c>
      <c r="M98" s="177">
        <v>0</v>
      </c>
      <c r="N98" s="177">
        <v>29.02</v>
      </c>
      <c r="O98" s="177">
        <v>48.73</v>
      </c>
      <c r="P98" s="177">
        <v>65.430000000000007</v>
      </c>
      <c r="Q98" s="177">
        <v>5.05</v>
      </c>
      <c r="R98" s="177">
        <v>10.42</v>
      </c>
      <c r="S98" s="177">
        <v>6.49</v>
      </c>
      <c r="T98" s="177">
        <v>0</v>
      </c>
      <c r="U98" s="177">
        <v>235.69</v>
      </c>
      <c r="V98" s="177">
        <v>4.46</v>
      </c>
      <c r="W98" s="177">
        <v>10.74</v>
      </c>
      <c r="X98" s="177">
        <v>36.24</v>
      </c>
      <c r="Y98" s="177">
        <v>0</v>
      </c>
      <c r="Z98">
        <v>0</v>
      </c>
      <c r="AA98" s="177">
        <v>7.1</v>
      </c>
      <c r="AB98" s="177">
        <v>0</v>
      </c>
      <c r="AC98" s="177">
        <v>0</v>
      </c>
      <c r="AD98" s="177">
        <v>0</v>
      </c>
      <c r="AE98" s="177">
        <v>24.43</v>
      </c>
      <c r="AF98" s="177">
        <v>0</v>
      </c>
      <c r="AG98" s="177">
        <v>0</v>
      </c>
      <c r="AH98" s="177">
        <v>0</v>
      </c>
      <c r="AI98" s="177">
        <v>60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68.36</v>
      </c>
      <c r="AQ98" s="177">
        <v>22.16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1.155E-3</v>
      </c>
      <c r="E99">
        <f t="shared" si="0"/>
        <v>0</v>
      </c>
      <c r="F99">
        <f t="shared" si="0"/>
        <v>0</v>
      </c>
      <c r="G99">
        <f t="shared" si="0"/>
        <v>1.5482500000000001E-2</v>
      </c>
      <c r="H99">
        <f t="shared" si="0"/>
        <v>0</v>
      </c>
      <c r="I99">
        <f t="shared" si="0"/>
        <v>0</v>
      </c>
      <c r="J99">
        <f t="shared" si="0"/>
        <v>1.9824999999999999E-3</v>
      </c>
      <c r="K99">
        <f t="shared" si="0"/>
        <v>3.0648600000000035</v>
      </c>
      <c r="L99">
        <f t="shared" si="0"/>
        <v>1.3238175000000016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1.5614450000000011</v>
      </c>
      <c r="Q99">
        <f t="shared" si="0"/>
        <v>9.7285000000000108E-2</v>
      </c>
      <c r="R99">
        <f t="shared" si="0"/>
        <v>0.25032999999999955</v>
      </c>
      <c r="S99">
        <f t="shared" si="0"/>
        <v>0.12762000000000001</v>
      </c>
      <c r="T99">
        <f t="shared" si="0"/>
        <v>0</v>
      </c>
      <c r="U99">
        <f t="shared" si="0"/>
        <v>5.6711124999999933</v>
      </c>
      <c r="V99">
        <f t="shared" si="0"/>
        <v>0.10703999999999983</v>
      </c>
      <c r="W99">
        <f t="shared" si="0"/>
        <v>0.25607000000000024</v>
      </c>
      <c r="X99">
        <f t="shared" si="0"/>
        <v>0.86944999999999784</v>
      </c>
      <c r="Y99">
        <f t="shared" si="0"/>
        <v>0</v>
      </c>
      <c r="Z99">
        <f t="shared" si="0"/>
        <v>0</v>
      </c>
      <c r="AA99">
        <f t="shared" si="0"/>
        <v>0.16996500000000006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0.64476499999999981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1.325700000000001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1.6422299999999974</v>
      </c>
      <c r="AQ99">
        <f t="shared" si="0"/>
        <v>0.53160000000000074</v>
      </c>
      <c r="AR99">
        <f t="shared" si="0"/>
        <v>0.29599499999999984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9.35</v>
      </c>
      <c r="H3" s="177">
        <v>0</v>
      </c>
      <c r="I3" s="177">
        <v>0</v>
      </c>
      <c r="J3" s="177">
        <v>5.51</v>
      </c>
      <c r="K3" s="177">
        <v>0</v>
      </c>
      <c r="L3" s="177">
        <v>559.51</v>
      </c>
      <c r="M3" s="177">
        <v>27.29</v>
      </c>
      <c r="N3" s="177">
        <v>35.049999999999997</v>
      </c>
      <c r="O3" s="177">
        <v>0</v>
      </c>
      <c r="P3" s="177">
        <v>40.06</v>
      </c>
      <c r="Q3" s="177">
        <v>1.93</v>
      </c>
      <c r="R3" s="177">
        <v>12.58</v>
      </c>
      <c r="S3" s="177">
        <v>1.93</v>
      </c>
      <c r="T3" s="177">
        <v>0</v>
      </c>
      <c r="U3" s="177">
        <v>51.77</v>
      </c>
      <c r="V3" s="177">
        <v>5.39</v>
      </c>
      <c r="W3" s="177">
        <v>12.22</v>
      </c>
      <c r="X3" s="177">
        <v>42.56</v>
      </c>
      <c r="Y3" s="177">
        <v>0</v>
      </c>
      <c r="Z3">
        <v>0</v>
      </c>
      <c r="AA3" s="177">
        <v>11</v>
      </c>
      <c r="AB3" s="177">
        <v>0</v>
      </c>
      <c r="AC3" s="177">
        <v>0</v>
      </c>
      <c r="AD3" s="177">
        <v>0</v>
      </c>
      <c r="AE3" s="177">
        <v>29.31</v>
      </c>
      <c r="AF3" s="177">
        <v>0</v>
      </c>
      <c r="AG3" s="177">
        <v>0</v>
      </c>
      <c r="AH3" s="177">
        <v>0</v>
      </c>
      <c r="AI3" s="177">
        <v>50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75.14</v>
      </c>
      <c r="AQ3" s="177">
        <v>26.76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9.35</v>
      </c>
      <c r="H4" s="177">
        <v>0</v>
      </c>
      <c r="I4" s="177">
        <v>0</v>
      </c>
      <c r="J4" s="177">
        <v>3.13</v>
      </c>
      <c r="K4" s="177">
        <v>0</v>
      </c>
      <c r="L4" s="177">
        <v>559.51</v>
      </c>
      <c r="M4" s="177">
        <v>27.29</v>
      </c>
      <c r="N4" s="177">
        <v>35.049999999999997</v>
      </c>
      <c r="O4" s="177">
        <v>0</v>
      </c>
      <c r="P4" s="177">
        <v>40.06</v>
      </c>
      <c r="Q4" s="177">
        <v>1.93</v>
      </c>
      <c r="R4" s="177">
        <v>12.58</v>
      </c>
      <c r="S4" s="177">
        <v>1.93</v>
      </c>
      <c r="T4" s="177">
        <v>0</v>
      </c>
      <c r="U4" s="177">
        <v>51.77</v>
      </c>
      <c r="V4" s="177">
        <v>5.39</v>
      </c>
      <c r="W4" s="177">
        <v>12.96</v>
      </c>
      <c r="X4" s="177">
        <v>42.56</v>
      </c>
      <c r="Y4" s="177">
        <v>0</v>
      </c>
      <c r="Z4">
        <v>0</v>
      </c>
      <c r="AA4" s="177">
        <v>11</v>
      </c>
      <c r="AB4" s="177">
        <v>0</v>
      </c>
      <c r="AC4" s="177">
        <v>0</v>
      </c>
      <c r="AD4" s="177">
        <v>0</v>
      </c>
      <c r="AE4" s="177">
        <v>29.31</v>
      </c>
      <c r="AF4" s="177">
        <v>0</v>
      </c>
      <c r="AG4" s="177">
        <v>0</v>
      </c>
      <c r="AH4" s="177">
        <v>0</v>
      </c>
      <c r="AI4" s="177">
        <v>50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75.14</v>
      </c>
      <c r="AQ4" s="177">
        <v>26.76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9.35</v>
      </c>
      <c r="H5" s="177">
        <v>0</v>
      </c>
      <c r="I5" s="177">
        <v>0</v>
      </c>
      <c r="J5" s="177">
        <v>0.95</v>
      </c>
      <c r="K5" s="177">
        <v>0</v>
      </c>
      <c r="L5" s="177">
        <v>559.51</v>
      </c>
      <c r="M5" s="177">
        <v>27.29</v>
      </c>
      <c r="N5" s="177">
        <v>35.049999999999997</v>
      </c>
      <c r="O5" s="177">
        <v>0</v>
      </c>
      <c r="P5" s="177">
        <v>40.06</v>
      </c>
      <c r="Q5" s="177">
        <v>1.93</v>
      </c>
      <c r="R5" s="177">
        <v>12.58</v>
      </c>
      <c r="S5" s="177">
        <v>1.93</v>
      </c>
      <c r="T5" s="177">
        <v>0</v>
      </c>
      <c r="U5" s="177">
        <v>51.77</v>
      </c>
      <c r="V5" s="177">
        <v>5.39</v>
      </c>
      <c r="W5" s="177">
        <v>12.96</v>
      </c>
      <c r="X5" s="177">
        <v>42.56</v>
      </c>
      <c r="Y5" s="177">
        <v>0</v>
      </c>
      <c r="Z5">
        <v>0</v>
      </c>
      <c r="AA5" s="177">
        <v>11</v>
      </c>
      <c r="AB5" s="177">
        <v>0</v>
      </c>
      <c r="AC5" s="177">
        <v>0</v>
      </c>
      <c r="AD5" s="177">
        <v>0</v>
      </c>
      <c r="AE5" s="177">
        <v>29.31</v>
      </c>
      <c r="AF5" s="177">
        <v>0</v>
      </c>
      <c r="AG5" s="177">
        <v>0</v>
      </c>
      <c r="AH5" s="177">
        <v>0</v>
      </c>
      <c r="AI5" s="177">
        <v>50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75.14</v>
      </c>
      <c r="AQ5" s="177">
        <v>26.76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9.35</v>
      </c>
      <c r="H6" s="177">
        <v>0</v>
      </c>
      <c r="I6" s="177">
        <v>0</v>
      </c>
      <c r="J6" s="177">
        <v>0</v>
      </c>
      <c r="K6" s="177">
        <v>0</v>
      </c>
      <c r="L6" s="177">
        <v>559.51</v>
      </c>
      <c r="M6" s="177">
        <v>27.29</v>
      </c>
      <c r="N6" s="177">
        <v>35.049999999999997</v>
      </c>
      <c r="O6" s="177">
        <v>0</v>
      </c>
      <c r="P6" s="177">
        <v>40.06</v>
      </c>
      <c r="Q6" s="177">
        <v>1.93</v>
      </c>
      <c r="R6" s="177">
        <v>12.58</v>
      </c>
      <c r="S6" s="177">
        <v>1.93</v>
      </c>
      <c r="T6" s="177">
        <v>0</v>
      </c>
      <c r="U6" s="177">
        <v>51.77</v>
      </c>
      <c r="V6" s="177">
        <v>5.39</v>
      </c>
      <c r="W6" s="177">
        <v>12.96</v>
      </c>
      <c r="X6" s="177">
        <v>42.56</v>
      </c>
      <c r="Y6" s="177">
        <v>0</v>
      </c>
      <c r="Z6">
        <v>0</v>
      </c>
      <c r="AA6" s="177">
        <v>11</v>
      </c>
      <c r="AB6" s="177">
        <v>0</v>
      </c>
      <c r="AC6" s="177">
        <v>0</v>
      </c>
      <c r="AD6" s="177">
        <v>0</v>
      </c>
      <c r="AE6" s="177">
        <v>29.31</v>
      </c>
      <c r="AF6" s="177">
        <v>0</v>
      </c>
      <c r="AG6" s="177">
        <v>0</v>
      </c>
      <c r="AH6" s="177">
        <v>0</v>
      </c>
      <c r="AI6" s="177">
        <v>50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75.14</v>
      </c>
      <c r="AQ6" s="177">
        <v>26.76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9.35</v>
      </c>
      <c r="H7" s="177">
        <v>0</v>
      </c>
      <c r="I7" s="177">
        <v>0</v>
      </c>
      <c r="J7" s="177">
        <v>0</v>
      </c>
      <c r="K7" s="177">
        <v>0</v>
      </c>
      <c r="L7" s="177">
        <v>559.51</v>
      </c>
      <c r="M7" s="177">
        <v>27.29</v>
      </c>
      <c r="N7" s="177">
        <v>35.049999999999997</v>
      </c>
      <c r="O7" s="177">
        <v>0</v>
      </c>
      <c r="P7" s="177">
        <v>40.06</v>
      </c>
      <c r="Q7" s="177">
        <v>1.93</v>
      </c>
      <c r="R7" s="177">
        <v>12.58</v>
      </c>
      <c r="S7" s="177">
        <v>1.93</v>
      </c>
      <c r="T7" s="177">
        <v>0</v>
      </c>
      <c r="U7" s="177">
        <v>51.77</v>
      </c>
      <c r="V7" s="177">
        <v>5.39</v>
      </c>
      <c r="W7" s="177">
        <v>12.96</v>
      </c>
      <c r="X7" s="177">
        <v>42.56</v>
      </c>
      <c r="Y7" s="177">
        <v>0</v>
      </c>
      <c r="Z7">
        <v>0</v>
      </c>
      <c r="AA7" s="177">
        <v>11</v>
      </c>
      <c r="AB7" s="177">
        <v>0</v>
      </c>
      <c r="AC7" s="177">
        <v>0</v>
      </c>
      <c r="AD7" s="177">
        <v>0</v>
      </c>
      <c r="AE7" s="177">
        <v>29.31</v>
      </c>
      <c r="AF7" s="177">
        <v>0</v>
      </c>
      <c r="AG7" s="177">
        <v>0</v>
      </c>
      <c r="AH7" s="177">
        <v>0</v>
      </c>
      <c r="AI7" s="177">
        <v>50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75.14</v>
      </c>
      <c r="AQ7" s="177">
        <v>26.76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9.35</v>
      </c>
      <c r="H8" s="177">
        <v>0</v>
      </c>
      <c r="I8" s="177">
        <v>0</v>
      </c>
      <c r="J8" s="177">
        <v>0</v>
      </c>
      <c r="K8" s="177">
        <v>0</v>
      </c>
      <c r="L8" s="177">
        <v>559.51</v>
      </c>
      <c r="M8" s="177">
        <v>27.29</v>
      </c>
      <c r="N8" s="177">
        <v>35.049999999999997</v>
      </c>
      <c r="O8" s="177">
        <v>0</v>
      </c>
      <c r="P8" s="177">
        <v>40.06</v>
      </c>
      <c r="Q8" s="177">
        <v>1.93</v>
      </c>
      <c r="R8" s="177">
        <v>12.58</v>
      </c>
      <c r="S8" s="177">
        <v>1.93</v>
      </c>
      <c r="T8" s="177">
        <v>0</v>
      </c>
      <c r="U8" s="177">
        <v>51.77</v>
      </c>
      <c r="V8" s="177">
        <v>5.39</v>
      </c>
      <c r="W8" s="177">
        <v>12.96</v>
      </c>
      <c r="X8" s="177">
        <v>42.56</v>
      </c>
      <c r="Y8" s="177">
        <v>0</v>
      </c>
      <c r="Z8">
        <v>0</v>
      </c>
      <c r="AA8" s="177">
        <v>11</v>
      </c>
      <c r="AB8" s="177">
        <v>0</v>
      </c>
      <c r="AC8" s="177">
        <v>0</v>
      </c>
      <c r="AD8" s="177">
        <v>0</v>
      </c>
      <c r="AE8" s="177">
        <v>29.31</v>
      </c>
      <c r="AF8" s="177">
        <v>0</v>
      </c>
      <c r="AG8" s="177">
        <v>0</v>
      </c>
      <c r="AH8" s="177">
        <v>0</v>
      </c>
      <c r="AI8" s="177">
        <v>50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75.14</v>
      </c>
      <c r="AQ8" s="177">
        <v>26.76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9.35</v>
      </c>
      <c r="H9" s="177">
        <v>0</v>
      </c>
      <c r="I9" s="177">
        <v>0</v>
      </c>
      <c r="J9" s="177">
        <v>0</v>
      </c>
      <c r="K9" s="177">
        <v>0</v>
      </c>
      <c r="L9" s="177">
        <v>559.51</v>
      </c>
      <c r="M9" s="177">
        <v>27.29</v>
      </c>
      <c r="N9" s="177">
        <v>35.049999999999997</v>
      </c>
      <c r="O9" s="177">
        <v>0</v>
      </c>
      <c r="P9" s="177">
        <v>40.06</v>
      </c>
      <c r="Q9" s="177">
        <v>1.93</v>
      </c>
      <c r="R9" s="177">
        <v>12.58</v>
      </c>
      <c r="S9" s="177">
        <v>1.93</v>
      </c>
      <c r="T9" s="177">
        <v>0</v>
      </c>
      <c r="U9" s="177">
        <v>51.77</v>
      </c>
      <c r="V9" s="177">
        <v>5.39</v>
      </c>
      <c r="W9" s="177">
        <v>12.96</v>
      </c>
      <c r="X9" s="177">
        <v>42.56</v>
      </c>
      <c r="Y9" s="177">
        <v>0</v>
      </c>
      <c r="Z9">
        <v>0</v>
      </c>
      <c r="AA9" s="177">
        <v>11</v>
      </c>
      <c r="AB9" s="177">
        <v>0</v>
      </c>
      <c r="AC9" s="177">
        <v>0</v>
      </c>
      <c r="AD9" s="177">
        <v>0</v>
      </c>
      <c r="AE9" s="177">
        <v>29.31</v>
      </c>
      <c r="AF9" s="177">
        <v>0</v>
      </c>
      <c r="AG9" s="177">
        <v>0</v>
      </c>
      <c r="AH9" s="177">
        <v>0</v>
      </c>
      <c r="AI9" s="177">
        <v>50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75.14</v>
      </c>
      <c r="AQ9" s="177">
        <v>26.76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9.35</v>
      </c>
      <c r="H10" s="177">
        <v>0</v>
      </c>
      <c r="I10" s="177">
        <v>0</v>
      </c>
      <c r="J10" s="177">
        <v>0</v>
      </c>
      <c r="K10" s="177">
        <v>0</v>
      </c>
      <c r="L10" s="177">
        <v>559.51</v>
      </c>
      <c r="M10" s="177">
        <v>27.29</v>
      </c>
      <c r="N10" s="177">
        <v>35.049999999999997</v>
      </c>
      <c r="O10" s="177">
        <v>0</v>
      </c>
      <c r="P10" s="177">
        <v>40.06</v>
      </c>
      <c r="Q10" s="177">
        <v>1.93</v>
      </c>
      <c r="R10" s="177">
        <v>12.58</v>
      </c>
      <c r="S10" s="177">
        <v>1.93</v>
      </c>
      <c r="T10" s="177">
        <v>0</v>
      </c>
      <c r="U10" s="177">
        <v>51.77</v>
      </c>
      <c r="V10" s="177">
        <v>5.39</v>
      </c>
      <c r="W10" s="177">
        <v>12.96</v>
      </c>
      <c r="X10" s="177">
        <v>42.56</v>
      </c>
      <c r="Y10" s="177">
        <v>0</v>
      </c>
      <c r="Z10">
        <v>0</v>
      </c>
      <c r="AA10" s="177">
        <v>11</v>
      </c>
      <c r="AB10" s="177">
        <v>0</v>
      </c>
      <c r="AC10" s="177">
        <v>0</v>
      </c>
      <c r="AD10" s="177">
        <v>0</v>
      </c>
      <c r="AE10" s="177">
        <v>29.31</v>
      </c>
      <c r="AF10" s="177">
        <v>0</v>
      </c>
      <c r="AG10" s="177">
        <v>0</v>
      </c>
      <c r="AH10" s="177">
        <v>0</v>
      </c>
      <c r="AI10" s="177">
        <v>50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75.14</v>
      </c>
      <c r="AQ10" s="177">
        <v>26.76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0.01</v>
      </c>
      <c r="H11" s="177">
        <v>0</v>
      </c>
      <c r="I11" s="177">
        <v>0</v>
      </c>
      <c r="J11" s="177">
        <v>0</v>
      </c>
      <c r="K11" s="177">
        <v>0</v>
      </c>
      <c r="L11" s="177">
        <v>559.51</v>
      </c>
      <c r="M11" s="177">
        <v>27.29</v>
      </c>
      <c r="N11" s="177">
        <v>35.049999999999997</v>
      </c>
      <c r="O11" s="177">
        <v>0</v>
      </c>
      <c r="P11" s="177">
        <v>40.06</v>
      </c>
      <c r="Q11" s="177">
        <v>1.93</v>
      </c>
      <c r="R11" s="177">
        <v>12.58</v>
      </c>
      <c r="S11" s="177">
        <v>1.93</v>
      </c>
      <c r="T11" s="177">
        <v>0</v>
      </c>
      <c r="U11" s="177">
        <v>51.77</v>
      </c>
      <c r="V11" s="177">
        <v>5.39</v>
      </c>
      <c r="W11" s="177">
        <v>12.96</v>
      </c>
      <c r="X11" s="177">
        <v>42.56</v>
      </c>
      <c r="Y11" s="177">
        <v>0</v>
      </c>
      <c r="Z11">
        <v>0</v>
      </c>
      <c r="AA11" s="177">
        <v>11</v>
      </c>
      <c r="AB11" s="177">
        <v>0</v>
      </c>
      <c r="AC11" s="177">
        <v>0</v>
      </c>
      <c r="AD11" s="177">
        <v>0</v>
      </c>
      <c r="AE11" s="177">
        <v>23.08</v>
      </c>
      <c r="AF11" s="177">
        <v>0</v>
      </c>
      <c r="AG11" s="177">
        <v>0</v>
      </c>
      <c r="AH11" s="177">
        <v>0</v>
      </c>
      <c r="AI11" s="177">
        <v>53.59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75.14</v>
      </c>
      <c r="AQ11" s="177">
        <v>26.76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559.51</v>
      </c>
      <c r="M12" s="177">
        <v>27.29</v>
      </c>
      <c r="N12" s="177">
        <v>35.049999999999997</v>
      </c>
      <c r="O12" s="177">
        <v>0</v>
      </c>
      <c r="P12" s="177">
        <v>40.06</v>
      </c>
      <c r="Q12" s="177">
        <v>1.93</v>
      </c>
      <c r="R12" s="177">
        <v>12.58</v>
      </c>
      <c r="S12" s="177">
        <v>1.93</v>
      </c>
      <c r="T12" s="177">
        <v>0</v>
      </c>
      <c r="U12" s="177">
        <v>51.77</v>
      </c>
      <c r="V12" s="177">
        <v>5.39</v>
      </c>
      <c r="W12" s="177">
        <v>12.96</v>
      </c>
      <c r="X12" s="177">
        <v>42.56</v>
      </c>
      <c r="Y12" s="177">
        <v>0</v>
      </c>
      <c r="Z12">
        <v>0</v>
      </c>
      <c r="AA12" s="177">
        <v>11</v>
      </c>
      <c r="AB12" s="177">
        <v>0</v>
      </c>
      <c r="AC12" s="177">
        <v>0</v>
      </c>
      <c r="AD12" s="177">
        <v>0</v>
      </c>
      <c r="AE12" s="177">
        <v>23.08</v>
      </c>
      <c r="AF12" s="177">
        <v>0</v>
      </c>
      <c r="AG12" s="177">
        <v>0</v>
      </c>
      <c r="AH12" s="177">
        <v>0</v>
      </c>
      <c r="AI12" s="177">
        <v>53.59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75.14</v>
      </c>
      <c r="AQ12" s="177">
        <v>26.76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559.51</v>
      </c>
      <c r="M13" s="177">
        <v>27.29</v>
      </c>
      <c r="N13" s="177">
        <v>35.049999999999997</v>
      </c>
      <c r="O13" s="177">
        <v>0</v>
      </c>
      <c r="P13" s="177">
        <v>40.06</v>
      </c>
      <c r="Q13" s="177">
        <v>1.93</v>
      </c>
      <c r="R13" s="177">
        <v>12.58</v>
      </c>
      <c r="S13" s="177">
        <v>1.93</v>
      </c>
      <c r="T13" s="177">
        <v>0</v>
      </c>
      <c r="U13" s="177">
        <v>51.77</v>
      </c>
      <c r="V13" s="177">
        <v>5.39</v>
      </c>
      <c r="W13" s="177">
        <v>12.96</v>
      </c>
      <c r="X13" s="177">
        <v>42.56</v>
      </c>
      <c r="Y13" s="177">
        <v>0</v>
      </c>
      <c r="Z13">
        <v>0</v>
      </c>
      <c r="AA13" s="177">
        <v>11</v>
      </c>
      <c r="AB13" s="177">
        <v>0</v>
      </c>
      <c r="AC13" s="177">
        <v>0</v>
      </c>
      <c r="AD13" s="177">
        <v>0</v>
      </c>
      <c r="AE13" s="177">
        <v>29.31</v>
      </c>
      <c r="AF13" s="177">
        <v>0</v>
      </c>
      <c r="AG13" s="177">
        <v>0</v>
      </c>
      <c r="AH13" s="177">
        <v>0</v>
      </c>
      <c r="AI13" s="177">
        <v>53.59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75.14</v>
      </c>
      <c r="AQ13" s="177">
        <v>26.76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559.51</v>
      </c>
      <c r="M14" s="177">
        <v>27.29</v>
      </c>
      <c r="N14" s="177">
        <v>35.049999999999997</v>
      </c>
      <c r="O14" s="177">
        <v>0</v>
      </c>
      <c r="P14" s="177">
        <v>40.06</v>
      </c>
      <c r="Q14" s="177">
        <v>1.93</v>
      </c>
      <c r="R14" s="177">
        <v>12.58</v>
      </c>
      <c r="S14" s="177">
        <v>1.93</v>
      </c>
      <c r="T14" s="177">
        <v>0</v>
      </c>
      <c r="U14" s="177">
        <v>51.77</v>
      </c>
      <c r="V14" s="177">
        <v>5.39</v>
      </c>
      <c r="W14" s="177">
        <v>12.96</v>
      </c>
      <c r="X14" s="177">
        <v>42.56</v>
      </c>
      <c r="Y14" s="177">
        <v>0</v>
      </c>
      <c r="Z14">
        <v>0</v>
      </c>
      <c r="AA14" s="177">
        <v>11</v>
      </c>
      <c r="AB14" s="177">
        <v>0</v>
      </c>
      <c r="AC14" s="177">
        <v>0</v>
      </c>
      <c r="AD14" s="177">
        <v>0</v>
      </c>
      <c r="AE14" s="177">
        <v>29.31</v>
      </c>
      <c r="AF14" s="177">
        <v>0</v>
      </c>
      <c r="AG14" s="177">
        <v>0</v>
      </c>
      <c r="AH14" s="177">
        <v>0</v>
      </c>
      <c r="AI14" s="177">
        <v>53.59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75.14</v>
      </c>
      <c r="AQ14" s="177">
        <v>26.76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483.6</v>
      </c>
      <c r="M15" s="177">
        <v>27.29</v>
      </c>
      <c r="N15" s="177">
        <v>35.049999999999997</v>
      </c>
      <c r="O15" s="177">
        <v>0</v>
      </c>
      <c r="P15" s="177">
        <v>40.06</v>
      </c>
      <c r="Q15" s="177">
        <v>1.93</v>
      </c>
      <c r="R15" s="177">
        <v>12.58</v>
      </c>
      <c r="S15" s="177">
        <v>1.93</v>
      </c>
      <c r="T15" s="177">
        <v>0</v>
      </c>
      <c r="U15" s="177">
        <v>51.77</v>
      </c>
      <c r="V15" s="177">
        <v>5.39</v>
      </c>
      <c r="W15" s="177">
        <v>12.96</v>
      </c>
      <c r="X15" s="177">
        <v>42.56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29.69</v>
      </c>
      <c r="AF15" s="177">
        <v>0</v>
      </c>
      <c r="AG15" s="177">
        <v>0</v>
      </c>
      <c r="AH15" s="177">
        <v>0</v>
      </c>
      <c r="AI15" s="177">
        <v>58.54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75.14</v>
      </c>
      <c r="AQ15" s="177">
        <v>26.76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483.6</v>
      </c>
      <c r="M16" s="177">
        <v>27.29</v>
      </c>
      <c r="N16" s="177">
        <v>35.049999999999997</v>
      </c>
      <c r="O16" s="177">
        <v>0</v>
      </c>
      <c r="P16" s="177">
        <v>40.06</v>
      </c>
      <c r="Q16" s="177">
        <v>1.93</v>
      </c>
      <c r="R16" s="177">
        <v>12.58</v>
      </c>
      <c r="S16" s="177">
        <v>1.93</v>
      </c>
      <c r="T16" s="177">
        <v>0</v>
      </c>
      <c r="U16" s="177">
        <v>51.77</v>
      </c>
      <c r="V16" s="177">
        <v>5.39</v>
      </c>
      <c r="W16" s="177">
        <v>12.96</v>
      </c>
      <c r="X16" s="177">
        <v>42.56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29.69</v>
      </c>
      <c r="AF16" s="177">
        <v>0</v>
      </c>
      <c r="AG16" s="177">
        <v>0</v>
      </c>
      <c r="AH16" s="177">
        <v>0</v>
      </c>
      <c r="AI16" s="177">
        <v>58.54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75.14</v>
      </c>
      <c r="AQ16" s="177">
        <v>26.76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490.01</v>
      </c>
      <c r="M17" s="177">
        <v>27.29</v>
      </c>
      <c r="N17" s="177">
        <v>35.049999999999997</v>
      </c>
      <c r="O17" s="177">
        <v>0</v>
      </c>
      <c r="P17" s="177">
        <v>40.06</v>
      </c>
      <c r="Q17" s="177">
        <v>1.93</v>
      </c>
      <c r="R17" s="177">
        <v>12.58</v>
      </c>
      <c r="S17" s="177">
        <v>1.93</v>
      </c>
      <c r="T17" s="177">
        <v>0</v>
      </c>
      <c r="U17" s="177">
        <v>51.77</v>
      </c>
      <c r="V17" s="177">
        <v>5.39</v>
      </c>
      <c r="W17" s="177">
        <v>12.96</v>
      </c>
      <c r="X17" s="177">
        <v>42.56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29.69</v>
      </c>
      <c r="AF17" s="177">
        <v>0</v>
      </c>
      <c r="AG17" s="177">
        <v>0</v>
      </c>
      <c r="AH17" s="177">
        <v>0</v>
      </c>
      <c r="AI17" s="177">
        <v>58.54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75.14</v>
      </c>
      <c r="AQ17" s="177">
        <v>26.76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483.6</v>
      </c>
      <c r="M18" s="177">
        <v>27.29</v>
      </c>
      <c r="N18" s="177">
        <v>35.049999999999997</v>
      </c>
      <c r="O18" s="177">
        <v>0</v>
      </c>
      <c r="P18" s="177">
        <v>40.06</v>
      </c>
      <c r="Q18" s="177">
        <v>1.93</v>
      </c>
      <c r="R18" s="177">
        <v>12.58</v>
      </c>
      <c r="S18" s="177">
        <v>3.63</v>
      </c>
      <c r="T18" s="177">
        <v>0</v>
      </c>
      <c r="U18" s="177">
        <v>51.77</v>
      </c>
      <c r="V18" s="177">
        <v>5.39</v>
      </c>
      <c r="W18" s="177">
        <v>12.96</v>
      </c>
      <c r="X18" s="177">
        <v>42.56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29.69</v>
      </c>
      <c r="AF18" s="177">
        <v>0</v>
      </c>
      <c r="AG18" s="177">
        <v>0</v>
      </c>
      <c r="AH18" s="177">
        <v>0</v>
      </c>
      <c r="AI18" s="177">
        <v>58.54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75.14</v>
      </c>
      <c r="AQ18" s="177">
        <v>26.76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483.6</v>
      </c>
      <c r="M19" s="177">
        <v>27.29</v>
      </c>
      <c r="N19" s="177">
        <v>35.049999999999997</v>
      </c>
      <c r="O19" s="177">
        <v>0</v>
      </c>
      <c r="P19" s="177">
        <v>40.06</v>
      </c>
      <c r="Q19" s="177">
        <v>1.93</v>
      </c>
      <c r="R19" s="177">
        <v>12.58</v>
      </c>
      <c r="S19" s="177">
        <v>1.93</v>
      </c>
      <c r="T19" s="177">
        <v>0</v>
      </c>
      <c r="U19" s="177">
        <v>51.77</v>
      </c>
      <c r="V19" s="177">
        <v>5.39</v>
      </c>
      <c r="W19" s="177">
        <v>12.96</v>
      </c>
      <c r="X19" s="177">
        <v>42.56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29.69</v>
      </c>
      <c r="AF19" s="177">
        <v>0</v>
      </c>
      <c r="AG19" s="177">
        <v>0</v>
      </c>
      <c r="AH19" s="177">
        <v>0</v>
      </c>
      <c r="AI19" s="177">
        <v>58.54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75.14</v>
      </c>
      <c r="AQ19" s="177">
        <v>26.76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483.6</v>
      </c>
      <c r="M20" s="177">
        <v>27.29</v>
      </c>
      <c r="N20" s="177">
        <v>35.049999999999997</v>
      </c>
      <c r="O20" s="177">
        <v>0</v>
      </c>
      <c r="P20" s="177">
        <v>40.06</v>
      </c>
      <c r="Q20" s="177">
        <v>1.93</v>
      </c>
      <c r="R20" s="177">
        <v>12.58</v>
      </c>
      <c r="S20" s="177">
        <v>1.93</v>
      </c>
      <c r="T20" s="177">
        <v>0</v>
      </c>
      <c r="U20" s="177">
        <v>51.77</v>
      </c>
      <c r="V20" s="177">
        <v>5.39</v>
      </c>
      <c r="W20" s="177">
        <v>12.96</v>
      </c>
      <c r="X20" s="177">
        <v>42.56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29.69</v>
      </c>
      <c r="AF20" s="177">
        <v>0</v>
      </c>
      <c r="AG20" s="177">
        <v>0</v>
      </c>
      <c r="AH20" s="177">
        <v>0</v>
      </c>
      <c r="AI20" s="177">
        <v>58.54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75.14</v>
      </c>
      <c r="AQ20" s="177">
        <v>26.76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483.6</v>
      </c>
      <c r="M21" s="177">
        <v>27.29</v>
      </c>
      <c r="N21" s="177">
        <v>35.049999999999997</v>
      </c>
      <c r="O21" s="177">
        <v>0</v>
      </c>
      <c r="P21" s="177">
        <v>40.06</v>
      </c>
      <c r="Q21" s="177">
        <v>1.93</v>
      </c>
      <c r="R21" s="177">
        <v>12.58</v>
      </c>
      <c r="S21" s="177">
        <v>1.93</v>
      </c>
      <c r="T21" s="177">
        <v>0</v>
      </c>
      <c r="U21" s="177">
        <v>51.77</v>
      </c>
      <c r="V21" s="177">
        <v>5.39</v>
      </c>
      <c r="W21" s="177">
        <v>12.96</v>
      </c>
      <c r="X21" s="177">
        <v>42.56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29.69</v>
      </c>
      <c r="AF21" s="177">
        <v>0</v>
      </c>
      <c r="AG21" s="177">
        <v>0</v>
      </c>
      <c r="AH21" s="177">
        <v>0</v>
      </c>
      <c r="AI21" s="177">
        <v>58.54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75.14</v>
      </c>
      <c r="AQ21" s="177">
        <v>26.76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483.6</v>
      </c>
      <c r="M22" s="177">
        <v>27.29</v>
      </c>
      <c r="N22" s="177">
        <v>35.049999999999997</v>
      </c>
      <c r="O22" s="177">
        <v>0</v>
      </c>
      <c r="P22" s="177">
        <v>40.06</v>
      </c>
      <c r="Q22" s="177">
        <v>1.93</v>
      </c>
      <c r="R22" s="177">
        <v>12.58</v>
      </c>
      <c r="S22" s="177">
        <v>1.93</v>
      </c>
      <c r="T22" s="177">
        <v>0</v>
      </c>
      <c r="U22" s="177">
        <v>51.77</v>
      </c>
      <c r="V22" s="177">
        <v>5.39</v>
      </c>
      <c r="W22" s="177">
        <v>12.96</v>
      </c>
      <c r="X22" s="177">
        <v>42.56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22.79</v>
      </c>
      <c r="AF22" s="177">
        <v>0</v>
      </c>
      <c r="AG22" s="177">
        <v>0</v>
      </c>
      <c r="AH22" s="177">
        <v>0</v>
      </c>
      <c r="AI22" s="177">
        <v>58.54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75.14</v>
      </c>
      <c r="AQ22" s="177">
        <v>26.76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483.6</v>
      </c>
      <c r="M23" s="177">
        <v>27.29</v>
      </c>
      <c r="N23" s="177">
        <v>35.049999999999997</v>
      </c>
      <c r="O23" s="177">
        <v>0</v>
      </c>
      <c r="P23" s="177">
        <v>40.06</v>
      </c>
      <c r="Q23" s="177">
        <v>1.94</v>
      </c>
      <c r="R23" s="177">
        <v>12.58</v>
      </c>
      <c r="S23" s="177">
        <v>1.93</v>
      </c>
      <c r="T23" s="177">
        <v>0</v>
      </c>
      <c r="U23" s="177">
        <v>51.77</v>
      </c>
      <c r="V23" s="177">
        <v>5.39</v>
      </c>
      <c r="W23" s="177">
        <v>12.96</v>
      </c>
      <c r="X23" s="177">
        <v>42.56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29.31</v>
      </c>
      <c r="AF23" s="177">
        <v>0</v>
      </c>
      <c r="AG23" s="177">
        <v>0</v>
      </c>
      <c r="AH23" s="177">
        <v>0</v>
      </c>
      <c r="AI23" s="177">
        <v>58.54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77.69</v>
      </c>
      <c r="AQ23" s="177">
        <v>26.76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483.6</v>
      </c>
      <c r="M24" s="177">
        <v>27.29</v>
      </c>
      <c r="N24" s="177">
        <v>35.049999999999997</v>
      </c>
      <c r="O24" s="177">
        <v>0</v>
      </c>
      <c r="P24" s="177">
        <v>40.06</v>
      </c>
      <c r="Q24" s="177">
        <v>2.06</v>
      </c>
      <c r="R24" s="177">
        <v>12.58</v>
      </c>
      <c r="S24" s="177">
        <v>1.93</v>
      </c>
      <c r="T24" s="177">
        <v>0</v>
      </c>
      <c r="U24" s="177">
        <v>51.77</v>
      </c>
      <c r="V24" s="177">
        <v>5.39</v>
      </c>
      <c r="W24" s="177">
        <v>12.96</v>
      </c>
      <c r="X24" s="177">
        <v>42.56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29.31</v>
      </c>
      <c r="AF24" s="177">
        <v>0</v>
      </c>
      <c r="AG24" s="177">
        <v>0</v>
      </c>
      <c r="AH24" s="177">
        <v>0</v>
      </c>
      <c r="AI24" s="177">
        <v>58.54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75.14</v>
      </c>
      <c r="AQ24" s="177">
        <v>26.76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483.6</v>
      </c>
      <c r="M25" s="177">
        <v>27.29</v>
      </c>
      <c r="N25" s="177">
        <v>35.049999999999997</v>
      </c>
      <c r="O25" s="177">
        <v>0</v>
      </c>
      <c r="P25" s="177">
        <v>40.06</v>
      </c>
      <c r="Q25" s="177">
        <v>2.06</v>
      </c>
      <c r="R25" s="177">
        <v>12.58</v>
      </c>
      <c r="S25" s="177">
        <v>2.78</v>
      </c>
      <c r="T25" s="177">
        <v>0</v>
      </c>
      <c r="U25" s="177">
        <v>51.77</v>
      </c>
      <c r="V25" s="177">
        <v>5.39</v>
      </c>
      <c r="W25" s="177">
        <v>12.96</v>
      </c>
      <c r="X25" s="177">
        <v>42.56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23.7</v>
      </c>
      <c r="AF25" s="177">
        <v>0</v>
      </c>
      <c r="AG25" s="177">
        <v>0</v>
      </c>
      <c r="AH25" s="177">
        <v>0</v>
      </c>
      <c r="AI25" s="177">
        <v>58.54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75.14</v>
      </c>
      <c r="AQ25" s="177">
        <v>26.76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483.6</v>
      </c>
      <c r="M26" s="177">
        <v>27.29</v>
      </c>
      <c r="N26" s="177">
        <v>35.049999999999997</v>
      </c>
      <c r="O26" s="177">
        <v>0</v>
      </c>
      <c r="P26" s="177">
        <v>40.06</v>
      </c>
      <c r="Q26" s="177">
        <v>2.4300000000000002</v>
      </c>
      <c r="R26" s="177">
        <v>12.58</v>
      </c>
      <c r="S26" s="177">
        <v>2.78</v>
      </c>
      <c r="T26" s="177">
        <v>0</v>
      </c>
      <c r="U26" s="177">
        <v>51.77</v>
      </c>
      <c r="V26" s="177">
        <v>5.39</v>
      </c>
      <c r="W26" s="177">
        <v>12.96</v>
      </c>
      <c r="X26" s="177">
        <v>42.56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23.7</v>
      </c>
      <c r="AF26" s="177">
        <v>0</v>
      </c>
      <c r="AG26" s="177">
        <v>0</v>
      </c>
      <c r="AH26" s="177">
        <v>0</v>
      </c>
      <c r="AI26" s="177">
        <v>58.54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75.14</v>
      </c>
      <c r="AQ26" s="177">
        <v>26.76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483.6</v>
      </c>
      <c r="M27" s="177">
        <v>27.29</v>
      </c>
      <c r="N27" s="177">
        <v>35.049999999999997</v>
      </c>
      <c r="O27" s="177">
        <v>0</v>
      </c>
      <c r="P27" s="177">
        <v>40.06</v>
      </c>
      <c r="Q27" s="177">
        <v>2.4300000000000002</v>
      </c>
      <c r="R27" s="177">
        <v>12.58</v>
      </c>
      <c r="S27" s="177">
        <v>2.93</v>
      </c>
      <c r="T27" s="177">
        <v>0</v>
      </c>
      <c r="U27" s="177">
        <v>51.77</v>
      </c>
      <c r="V27" s="177">
        <v>5.39</v>
      </c>
      <c r="W27" s="177">
        <v>12.96</v>
      </c>
      <c r="X27" s="177">
        <v>42.56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29.31</v>
      </c>
      <c r="AF27" s="177">
        <v>0</v>
      </c>
      <c r="AG27" s="177">
        <v>0</v>
      </c>
      <c r="AH27" s="177">
        <v>0</v>
      </c>
      <c r="AI27" s="177">
        <v>58.54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75.14</v>
      </c>
      <c r="AQ27" s="177">
        <v>26.76</v>
      </c>
      <c r="AR27" s="177">
        <v>8.1999999999999993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483.6</v>
      </c>
      <c r="M28" s="177">
        <v>27.29</v>
      </c>
      <c r="N28" s="177">
        <v>35.049999999999997</v>
      </c>
      <c r="O28" s="177">
        <v>0</v>
      </c>
      <c r="P28" s="177">
        <v>40.06</v>
      </c>
      <c r="Q28" s="177">
        <v>2.4300000000000002</v>
      </c>
      <c r="R28" s="177">
        <v>12.58</v>
      </c>
      <c r="S28" s="177">
        <v>2.93</v>
      </c>
      <c r="T28" s="177">
        <v>0</v>
      </c>
      <c r="U28" s="177">
        <v>51.77</v>
      </c>
      <c r="V28" s="177">
        <v>5.39</v>
      </c>
      <c r="W28" s="177">
        <v>12.96</v>
      </c>
      <c r="X28" s="177">
        <v>42.56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29.31</v>
      </c>
      <c r="AF28" s="177">
        <v>0</v>
      </c>
      <c r="AG28" s="177">
        <v>0</v>
      </c>
      <c r="AH28" s="177">
        <v>0</v>
      </c>
      <c r="AI28" s="177">
        <v>61.18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75.14</v>
      </c>
      <c r="AQ28" s="177">
        <v>26.76</v>
      </c>
      <c r="AR28" s="177">
        <v>10.49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483.6</v>
      </c>
      <c r="M29" s="177">
        <v>27.29</v>
      </c>
      <c r="N29" s="177">
        <v>35.049999999999997</v>
      </c>
      <c r="O29" s="177">
        <v>0</v>
      </c>
      <c r="P29" s="177">
        <v>40.06</v>
      </c>
      <c r="Q29" s="177">
        <v>2.4300000000000002</v>
      </c>
      <c r="R29" s="177">
        <v>12.58</v>
      </c>
      <c r="S29" s="177">
        <v>2.93</v>
      </c>
      <c r="T29" s="177">
        <v>0</v>
      </c>
      <c r="U29" s="177">
        <v>51.77</v>
      </c>
      <c r="V29" s="177">
        <v>5.39</v>
      </c>
      <c r="W29" s="177">
        <v>12.96</v>
      </c>
      <c r="X29" s="177">
        <v>42.56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23.7</v>
      </c>
      <c r="AF29" s="177">
        <v>0</v>
      </c>
      <c r="AG29" s="177">
        <v>0</v>
      </c>
      <c r="AH29" s="177">
        <v>0</v>
      </c>
      <c r="AI29" s="177">
        <v>61.18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75.14</v>
      </c>
      <c r="AQ29" s="177">
        <v>26.76</v>
      </c>
      <c r="AR29" s="177">
        <v>22.2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4.95</v>
      </c>
      <c r="L30" s="177">
        <v>386.88</v>
      </c>
      <c r="M30" s="177">
        <v>27.29</v>
      </c>
      <c r="N30" s="177">
        <v>35.049999999999997</v>
      </c>
      <c r="O30" s="177">
        <v>0</v>
      </c>
      <c r="P30" s="177">
        <v>40.06</v>
      </c>
      <c r="Q30" s="177">
        <v>2.4300000000000002</v>
      </c>
      <c r="R30" s="177">
        <v>1.93</v>
      </c>
      <c r="S30" s="177">
        <v>2.93</v>
      </c>
      <c r="T30" s="177">
        <v>0</v>
      </c>
      <c r="U30" s="177">
        <v>51.77</v>
      </c>
      <c r="V30" s="177">
        <v>5.39</v>
      </c>
      <c r="W30" s="177">
        <v>12.96</v>
      </c>
      <c r="X30" s="177">
        <v>42.56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23.7</v>
      </c>
      <c r="AF30" s="177">
        <v>0</v>
      </c>
      <c r="AG30" s="177">
        <v>0</v>
      </c>
      <c r="AH30" s="177">
        <v>0</v>
      </c>
      <c r="AI30" s="177">
        <v>61.18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75.14</v>
      </c>
      <c r="AQ30" s="177">
        <v>7.74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4.95</v>
      </c>
      <c r="L31" s="177">
        <v>302.14999999999998</v>
      </c>
      <c r="M31" s="177">
        <v>27.29</v>
      </c>
      <c r="N31" s="177">
        <v>35.049999999999997</v>
      </c>
      <c r="O31" s="177">
        <v>0</v>
      </c>
      <c r="P31" s="177">
        <v>40.06</v>
      </c>
      <c r="Q31" s="177">
        <v>3.34</v>
      </c>
      <c r="R31" s="177">
        <v>2.5099999999999998</v>
      </c>
      <c r="S31" s="177">
        <v>4.09</v>
      </c>
      <c r="T31" s="177">
        <v>0</v>
      </c>
      <c r="U31" s="177">
        <v>51.77</v>
      </c>
      <c r="V31" s="177">
        <v>5.39</v>
      </c>
      <c r="W31" s="177">
        <v>12.96</v>
      </c>
      <c r="X31" s="177">
        <v>42.56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29.31</v>
      </c>
      <c r="AF31" s="177">
        <v>0</v>
      </c>
      <c r="AG31" s="177">
        <v>0</v>
      </c>
      <c r="AH31" s="177">
        <v>0</v>
      </c>
      <c r="AI31" s="177">
        <v>61.18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75.14</v>
      </c>
      <c r="AQ31" s="177">
        <v>7.74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4.95</v>
      </c>
      <c r="L32" s="177">
        <v>299.83999999999997</v>
      </c>
      <c r="M32" s="177">
        <v>27.29</v>
      </c>
      <c r="N32" s="177">
        <v>35.049999999999997</v>
      </c>
      <c r="O32" s="177">
        <v>0</v>
      </c>
      <c r="P32" s="177">
        <v>40.06</v>
      </c>
      <c r="Q32" s="177">
        <v>3.34</v>
      </c>
      <c r="R32" s="177">
        <v>2.5099999999999998</v>
      </c>
      <c r="S32" s="177">
        <v>4.09</v>
      </c>
      <c r="T32" s="177">
        <v>0</v>
      </c>
      <c r="U32" s="177">
        <v>51.77</v>
      </c>
      <c r="V32" s="177">
        <v>5.39</v>
      </c>
      <c r="W32" s="177">
        <v>12.96</v>
      </c>
      <c r="X32" s="177">
        <v>42.56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29.31</v>
      </c>
      <c r="AF32" s="177">
        <v>0</v>
      </c>
      <c r="AG32" s="177">
        <v>0</v>
      </c>
      <c r="AH32" s="177">
        <v>0</v>
      </c>
      <c r="AI32" s="177">
        <v>61.18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75.14</v>
      </c>
      <c r="AQ32" s="177">
        <v>7.74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4.95</v>
      </c>
      <c r="L33" s="177">
        <v>301.52999999999997</v>
      </c>
      <c r="M33" s="177">
        <v>27.29</v>
      </c>
      <c r="N33" s="177">
        <v>35.049999999999997</v>
      </c>
      <c r="O33" s="177">
        <v>0</v>
      </c>
      <c r="P33" s="177">
        <v>40.06</v>
      </c>
      <c r="Q33" s="177">
        <v>3.34</v>
      </c>
      <c r="R33" s="177">
        <v>2.5099999999999998</v>
      </c>
      <c r="S33" s="177">
        <v>4.09</v>
      </c>
      <c r="T33" s="177">
        <v>0</v>
      </c>
      <c r="U33" s="177">
        <v>51.77</v>
      </c>
      <c r="V33" s="177">
        <v>5.39</v>
      </c>
      <c r="W33" s="177">
        <v>12.96</v>
      </c>
      <c r="X33" s="177">
        <v>42.56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29.31</v>
      </c>
      <c r="AF33" s="177">
        <v>0</v>
      </c>
      <c r="AG33" s="177">
        <v>0</v>
      </c>
      <c r="AH33" s="177">
        <v>0</v>
      </c>
      <c r="AI33" s="177">
        <v>61.18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75.14</v>
      </c>
      <c r="AQ33" s="177">
        <v>7.74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4.95</v>
      </c>
      <c r="L34" s="177">
        <v>301.52999999999997</v>
      </c>
      <c r="M34" s="177">
        <v>27.29</v>
      </c>
      <c r="N34" s="177">
        <v>35.049999999999997</v>
      </c>
      <c r="O34" s="177">
        <v>0</v>
      </c>
      <c r="P34" s="177">
        <v>40.06</v>
      </c>
      <c r="Q34" s="177">
        <v>3.34</v>
      </c>
      <c r="R34" s="177">
        <v>2.5099999999999998</v>
      </c>
      <c r="S34" s="177">
        <v>4.09</v>
      </c>
      <c r="T34" s="177">
        <v>0</v>
      </c>
      <c r="U34" s="177">
        <v>51.77</v>
      </c>
      <c r="V34" s="177">
        <v>5.39</v>
      </c>
      <c r="W34" s="177">
        <v>12.96</v>
      </c>
      <c r="X34" s="177">
        <v>42.56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29.31</v>
      </c>
      <c r="AF34" s="177">
        <v>0</v>
      </c>
      <c r="AG34" s="177">
        <v>0</v>
      </c>
      <c r="AH34" s="177">
        <v>0</v>
      </c>
      <c r="AI34" s="177">
        <v>61.18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75.14</v>
      </c>
      <c r="AQ34" s="177">
        <v>7.74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4.95</v>
      </c>
      <c r="L35" s="177">
        <v>310</v>
      </c>
      <c r="M35" s="177">
        <v>27.29</v>
      </c>
      <c r="N35" s="177">
        <v>35.049999999999997</v>
      </c>
      <c r="O35" s="177">
        <v>0</v>
      </c>
      <c r="P35" s="177">
        <v>40.06</v>
      </c>
      <c r="Q35" s="177">
        <v>3.34</v>
      </c>
      <c r="R35" s="177">
        <v>1.93</v>
      </c>
      <c r="S35" s="177">
        <v>4.09</v>
      </c>
      <c r="T35" s="177">
        <v>0</v>
      </c>
      <c r="U35" s="177">
        <v>51.77</v>
      </c>
      <c r="V35" s="177">
        <v>0</v>
      </c>
      <c r="W35" s="177">
        <v>1.93</v>
      </c>
      <c r="X35" s="177">
        <v>11.52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29.31</v>
      </c>
      <c r="AF35" s="177">
        <v>0</v>
      </c>
      <c r="AG35" s="177">
        <v>0</v>
      </c>
      <c r="AH35" s="177">
        <v>0</v>
      </c>
      <c r="AI35" s="177">
        <v>61.18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29.02</v>
      </c>
      <c r="AQ35" s="177">
        <v>7.74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4.95</v>
      </c>
      <c r="L36" s="177">
        <v>299.83999999999997</v>
      </c>
      <c r="M36" s="177">
        <v>27.29</v>
      </c>
      <c r="N36" s="177">
        <v>35.049999999999997</v>
      </c>
      <c r="O36" s="177">
        <v>0</v>
      </c>
      <c r="P36" s="177">
        <v>40.06</v>
      </c>
      <c r="Q36" s="177">
        <v>3.34</v>
      </c>
      <c r="R36" s="177">
        <v>1.93</v>
      </c>
      <c r="S36" s="177">
        <v>4.09</v>
      </c>
      <c r="T36" s="177">
        <v>0</v>
      </c>
      <c r="U36" s="177">
        <v>51.77</v>
      </c>
      <c r="V36" s="177">
        <v>5.39</v>
      </c>
      <c r="W36" s="177">
        <v>12.96</v>
      </c>
      <c r="X36" s="177">
        <v>42.56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29.31</v>
      </c>
      <c r="AF36" s="177">
        <v>0</v>
      </c>
      <c r="AG36" s="177">
        <v>0</v>
      </c>
      <c r="AH36" s="177">
        <v>0</v>
      </c>
      <c r="AI36" s="177">
        <v>61.18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75.14</v>
      </c>
      <c r="AQ36" s="177">
        <v>7.74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4.96</v>
      </c>
      <c r="L37" s="177">
        <v>299.83999999999997</v>
      </c>
      <c r="M37" s="177">
        <v>27.29</v>
      </c>
      <c r="N37" s="177">
        <v>35.049999999999997</v>
      </c>
      <c r="O37" s="177">
        <v>0</v>
      </c>
      <c r="P37" s="177">
        <v>40.06</v>
      </c>
      <c r="Q37" s="177">
        <v>3.34</v>
      </c>
      <c r="R37" s="177">
        <v>1.93</v>
      </c>
      <c r="S37" s="177">
        <v>4.09</v>
      </c>
      <c r="T37" s="177">
        <v>0</v>
      </c>
      <c r="U37" s="177">
        <v>51.77</v>
      </c>
      <c r="V37" s="177">
        <v>5.39</v>
      </c>
      <c r="W37" s="177">
        <v>12.96</v>
      </c>
      <c r="X37" s="177">
        <v>42.56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29.31</v>
      </c>
      <c r="AF37" s="177">
        <v>0</v>
      </c>
      <c r="AG37" s="177">
        <v>0</v>
      </c>
      <c r="AH37" s="177">
        <v>0</v>
      </c>
      <c r="AI37" s="177">
        <v>61.18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75.14</v>
      </c>
      <c r="AQ37" s="177">
        <v>7.74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4.96</v>
      </c>
      <c r="L38" s="177">
        <v>299.83999999999997</v>
      </c>
      <c r="M38" s="177">
        <v>27.29</v>
      </c>
      <c r="N38" s="177">
        <v>35.049999999999997</v>
      </c>
      <c r="O38" s="177">
        <v>0</v>
      </c>
      <c r="P38" s="177">
        <v>40.06</v>
      </c>
      <c r="Q38" s="177">
        <v>3.34</v>
      </c>
      <c r="R38" s="177">
        <v>1.93</v>
      </c>
      <c r="S38" s="177">
        <v>4.09</v>
      </c>
      <c r="T38" s="177">
        <v>0</v>
      </c>
      <c r="U38" s="177">
        <v>51.77</v>
      </c>
      <c r="V38" s="177">
        <v>5.39</v>
      </c>
      <c r="W38" s="177">
        <v>12.96</v>
      </c>
      <c r="X38" s="177">
        <v>42.56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29</v>
      </c>
      <c r="AF38" s="177">
        <v>0</v>
      </c>
      <c r="AG38" s="177">
        <v>0</v>
      </c>
      <c r="AH38" s="177">
        <v>0</v>
      </c>
      <c r="AI38" s="177">
        <v>61.18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75.14</v>
      </c>
      <c r="AQ38" s="177">
        <v>7.74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4.96</v>
      </c>
      <c r="L39" s="177">
        <v>299.83999999999997</v>
      </c>
      <c r="M39" s="177">
        <v>27.29</v>
      </c>
      <c r="N39" s="177">
        <v>35.049999999999997</v>
      </c>
      <c r="O39" s="177">
        <v>0</v>
      </c>
      <c r="P39" s="177">
        <v>40.06</v>
      </c>
      <c r="Q39" s="177">
        <v>3.35</v>
      </c>
      <c r="R39" s="177">
        <v>1.93</v>
      </c>
      <c r="S39" s="177">
        <v>4.1100000000000003</v>
      </c>
      <c r="T39" s="177">
        <v>0</v>
      </c>
      <c r="U39" s="177">
        <v>52.34</v>
      </c>
      <c r="V39" s="177">
        <v>5.39</v>
      </c>
      <c r="W39" s="177">
        <v>12.96</v>
      </c>
      <c r="X39" s="177">
        <v>42.56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29</v>
      </c>
      <c r="AF39" s="177">
        <v>0</v>
      </c>
      <c r="AG39" s="177">
        <v>0</v>
      </c>
      <c r="AH39" s="177">
        <v>0</v>
      </c>
      <c r="AI39" s="177">
        <v>61.18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75.14</v>
      </c>
      <c r="AQ39" s="177">
        <v>7.74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4.96</v>
      </c>
      <c r="L40" s="177">
        <v>299.83999999999997</v>
      </c>
      <c r="M40" s="177">
        <v>27.29</v>
      </c>
      <c r="N40" s="177">
        <v>35.049999999999997</v>
      </c>
      <c r="O40" s="177">
        <v>0</v>
      </c>
      <c r="P40" s="177">
        <v>40.06</v>
      </c>
      <c r="Q40" s="177">
        <v>3.35</v>
      </c>
      <c r="R40" s="177">
        <v>1.93</v>
      </c>
      <c r="S40" s="177">
        <v>4.1100000000000003</v>
      </c>
      <c r="T40" s="177">
        <v>0</v>
      </c>
      <c r="U40" s="177">
        <v>52.41</v>
      </c>
      <c r="V40" s="177">
        <v>5.39</v>
      </c>
      <c r="W40" s="177">
        <v>12.96</v>
      </c>
      <c r="X40" s="177">
        <v>42.56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29</v>
      </c>
      <c r="AF40" s="177">
        <v>0</v>
      </c>
      <c r="AG40" s="177">
        <v>0</v>
      </c>
      <c r="AH40" s="177">
        <v>0</v>
      </c>
      <c r="AI40" s="177">
        <v>61.18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75.14</v>
      </c>
      <c r="AQ40" s="177">
        <v>7.74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4.96</v>
      </c>
      <c r="L41" s="177">
        <v>299.83999999999997</v>
      </c>
      <c r="M41" s="177">
        <v>27.29</v>
      </c>
      <c r="N41" s="177">
        <v>35.049999999999997</v>
      </c>
      <c r="O41" s="177">
        <v>0</v>
      </c>
      <c r="P41" s="177">
        <v>40.06</v>
      </c>
      <c r="Q41" s="177">
        <v>3.35</v>
      </c>
      <c r="R41" s="177">
        <v>1.93</v>
      </c>
      <c r="S41" s="177">
        <v>4.1100000000000003</v>
      </c>
      <c r="T41" s="177">
        <v>0</v>
      </c>
      <c r="U41" s="177">
        <v>52.41</v>
      </c>
      <c r="V41" s="177">
        <v>5.39</v>
      </c>
      <c r="W41" s="177">
        <v>12.96</v>
      </c>
      <c r="X41" s="177">
        <v>42.56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29</v>
      </c>
      <c r="AF41" s="177">
        <v>0</v>
      </c>
      <c r="AG41" s="177">
        <v>0</v>
      </c>
      <c r="AH41" s="177">
        <v>0</v>
      </c>
      <c r="AI41" s="177">
        <v>61.18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75.14</v>
      </c>
      <c r="AQ41" s="177">
        <v>7.74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4.96</v>
      </c>
      <c r="L42" s="177">
        <v>299.83999999999997</v>
      </c>
      <c r="M42" s="177">
        <v>27.29</v>
      </c>
      <c r="N42" s="177">
        <v>35.049999999999997</v>
      </c>
      <c r="O42" s="177">
        <v>0</v>
      </c>
      <c r="P42" s="177">
        <v>40.06</v>
      </c>
      <c r="Q42" s="177">
        <v>1.93</v>
      </c>
      <c r="R42" s="177">
        <v>1.93</v>
      </c>
      <c r="S42" s="177">
        <v>2.89</v>
      </c>
      <c r="T42" s="177">
        <v>0</v>
      </c>
      <c r="U42" s="177">
        <v>52.41</v>
      </c>
      <c r="V42" s="177">
        <v>5.39</v>
      </c>
      <c r="W42" s="177">
        <v>12.96</v>
      </c>
      <c r="X42" s="177">
        <v>42.56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29</v>
      </c>
      <c r="AF42" s="177">
        <v>0</v>
      </c>
      <c r="AG42" s="177">
        <v>0</v>
      </c>
      <c r="AH42" s="177">
        <v>0</v>
      </c>
      <c r="AI42" s="177">
        <v>61.18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75.14</v>
      </c>
      <c r="AQ42" s="177">
        <v>7.74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310</v>
      </c>
      <c r="M43" s="177">
        <v>27.29</v>
      </c>
      <c r="N43" s="177">
        <v>35.049999999999997</v>
      </c>
      <c r="O43" s="177">
        <v>0</v>
      </c>
      <c r="P43" s="177">
        <v>40.06</v>
      </c>
      <c r="Q43" s="177">
        <v>1.93</v>
      </c>
      <c r="R43" s="177">
        <v>1.93</v>
      </c>
      <c r="S43" s="177">
        <v>2.82</v>
      </c>
      <c r="T43" s="177">
        <v>0</v>
      </c>
      <c r="U43" s="177">
        <v>52.41</v>
      </c>
      <c r="V43" s="177">
        <v>5.39</v>
      </c>
      <c r="W43" s="177">
        <v>12.96</v>
      </c>
      <c r="X43" s="177">
        <v>42.56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29</v>
      </c>
      <c r="AF43" s="177">
        <v>0</v>
      </c>
      <c r="AG43" s="177">
        <v>0</v>
      </c>
      <c r="AH43" s="177">
        <v>0</v>
      </c>
      <c r="AI43" s="177">
        <v>61.18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75.14</v>
      </c>
      <c r="AQ43" s="177">
        <v>7.74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310</v>
      </c>
      <c r="M44" s="177">
        <v>27.29</v>
      </c>
      <c r="N44" s="177">
        <v>35.049999999999997</v>
      </c>
      <c r="O44" s="177">
        <v>0</v>
      </c>
      <c r="P44" s="177">
        <v>40.06</v>
      </c>
      <c r="Q44" s="177">
        <v>1.93</v>
      </c>
      <c r="R44" s="177">
        <v>1.93</v>
      </c>
      <c r="S44" s="177">
        <v>2.82</v>
      </c>
      <c r="T44" s="177">
        <v>0</v>
      </c>
      <c r="U44" s="177">
        <v>52.41</v>
      </c>
      <c r="V44" s="177">
        <v>5.39</v>
      </c>
      <c r="W44" s="177">
        <v>12.96</v>
      </c>
      <c r="X44" s="177">
        <v>42.56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29</v>
      </c>
      <c r="AF44" s="177">
        <v>0</v>
      </c>
      <c r="AG44" s="177">
        <v>0</v>
      </c>
      <c r="AH44" s="177">
        <v>0</v>
      </c>
      <c r="AI44" s="177">
        <v>61.18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75.14</v>
      </c>
      <c r="AQ44" s="177">
        <v>7.74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310</v>
      </c>
      <c r="M45" s="177">
        <v>27.29</v>
      </c>
      <c r="N45" s="177">
        <v>35.049999999999997</v>
      </c>
      <c r="O45" s="177">
        <v>0</v>
      </c>
      <c r="P45" s="177">
        <v>40.06</v>
      </c>
      <c r="Q45" s="177">
        <v>1.93</v>
      </c>
      <c r="R45" s="177">
        <v>1.93</v>
      </c>
      <c r="S45" s="177">
        <v>2.82</v>
      </c>
      <c r="T45" s="177">
        <v>0</v>
      </c>
      <c r="U45" s="177">
        <v>52.41</v>
      </c>
      <c r="V45" s="177">
        <v>5.39</v>
      </c>
      <c r="W45" s="177">
        <v>12.96</v>
      </c>
      <c r="X45" s="177">
        <v>42.56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29</v>
      </c>
      <c r="AF45" s="177">
        <v>0</v>
      </c>
      <c r="AG45" s="177">
        <v>0</v>
      </c>
      <c r="AH45" s="177">
        <v>0</v>
      </c>
      <c r="AI45" s="177">
        <v>61.18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75.14</v>
      </c>
      <c r="AQ45" s="177">
        <v>7.74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304.69</v>
      </c>
      <c r="M46" s="177">
        <v>27.29</v>
      </c>
      <c r="N46" s="177">
        <v>35.049999999999997</v>
      </c>
      <c r="O46" s="177">
        <v>0</v>
      </c>
      <c r="P46" s="177">
        <v>40.06</v>
      </c>
      <c r="Q46" s="177">
        <v>1.93</v>
      </c>
      <c r="R46" s="177">
        <v>1.93</v>
      </c>
      <c r="S46" s="177">
        <v>2.82</v>
      </c>
      <c r="T46" s="177">
        <v>0</v>
      </c>
      <c r="U46" s="177">
        <v>52.41</v>
      </c>
      <c r="V46" s="177">
        <v>5.39</v>
      </c>
      <c r="W46" s="177">
        <v>12.96</v>
      </c>
      <c r="X46" s="177">
        <v>42.56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29</v>
      </c>
      <c r="AF46" s="177">
        <v>0</v>
      </c>
      <c r="AG46" s="177">
        <v>0</v>
      </c>
      <c r="AH46" s="177">
        <v>0</v>
      </c>
      <c r="AI46" s="177">
        <v>61.18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75.14</v>
      </c>
      <c r="AQ46" s="177">
        <v>7.74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303.39</v>
      </c>
      <c r="M47" s="177">
        <v>27.29</v>
      </c>
      <c r="N47" s="177">
        <v>35.049999999999997</v>
      </c>
      <c r="O47" s="177">
        <v>0</v>
      </c>
      <c r="P47" s="177">
        <v>40.06</v>
      </c>
      <c r="Q47" s="177">
        <v>1.93</v>
      </c>
      <c r="R47" s="177">
        <v>1.93</v>
      </c>
      <c r="S47" s="177">
        <v>2.56</v>
      </c>
      <c r="T47" s="177">
        <v>0</v>
      </c>
      <c r="U47" s="177">
        <v>54.5</v>
      </c>
      <c r="V47" s="177">
        <v>5.39</v>
      </c>
      <c r="W47" s="177">
        <v>12.96</v>
      </c>
      <c r="X47" s="177">
        <v>42.56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29</v>
      </c>
      <c r="AF47" s="177">
        <v>0</v>
      </c>
      <c r="AG47" s="177">
        <v>0</v>
      </c>
      <c r="AH47" s="177">
        <v>0</v>
      </c>
      <c r="AI47" s="177">
        <v>61.18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76.25</v>
      </c>
      <c r="AQ47" s="177">
        <v>7.65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303.39</v>
      </c>
      <c r="M48" s="177">
        <v>27.29</v>
      </c>
      <c r="N48" s="177">
        <v>35.049999999999997</v>
      </c>
      <c r="O48" s="177">
        <v>0</v>
      </c>
      <c r="P48" s="177">
        <v>40.06</v>
      </c>
      <c r="Q48" s="177">
        <v>1.93</v>
      </c>
      <c r="R48" s="177">
        <v>1.93</v>
      </c>
      <c r="S48" s="177">
        <v>2.56</v>
      </c>
      <c r="T48" s="177">
        <v>0</v>
      </c>
      <c r="U48" s="177">
        <v>56.83</v>
      </c>
      <c r="V48" s="177">
        <v>5.39</v>
      </c>
      <c r="W48" s="177">
        <v>12.96</v>
      </c>
      <c r="X48" s="177">
        <v>42.56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29</v>
      </c>
      <c r="AF48" s="177">
        <v>0</v>
      </c>
      <c r="AG48" s="177">
        <v>0</v>
      </c>
      <c r="AH48" s="177">
        <v>0</v>
      </c>
      <c r="AI48" s="177">
        <v>61.18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76.25</v>
      </c>
      <c r="AQ48" s="177">
        <v>7.65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310</v>
      </c>
      <c r="M49" s="177">
        <v>27.29</v>
      </c>
      <c r="N49" s="177">
        <v>35.049999999999997</v>
      </c>
      <c r="O49" s="177">
        <v>0</v>
      </c>
      <c r="P49" s="177">
        <v>40.06</v>
      </c>
      <c r="Q49" s="177">
        <v>1.93</v>
      </c>
      <c r="R49" s="177">
        <v>1.93</v>
      </c>
      <c r="S49" s="177">
        <v>2.56</v>
      </c>
      <c r="T49" s="177">
        <v>0</v>
      </c>
      <c r="U49" s="177">
        <v>51.77</v>
      </c>
      <c r="V49" s="177">
        <v>5.39</v>
      </c>
      <c r="W49" s="177">
        <v>12.96</v>
      </c>
      <c r="X49" s="177">
        <v>42.56</v>
      </c>
      <c r="Y49" s="177">
        <v>0</v>
      </c>
      <c r="Z49">
        <v>0</v>
      </c>
      <c r="AA49" s="177">
        <v>11</v>
      </c>
      <c r="AB49" s="177">
        <v>0</v>
      </c>
      <c r="AC49" s="177">
        <v>0</v>
      </c>
      <c r="AD49" s="177">
        <v>0</v>
      </c>
      <c r="AE49" s="177">
        <v>29</v>
      </c>
      <c r="AF49" s="177">
        <v>0</v>
      </c>
      <c r="AG49" s="177">
        <v>0</v>
      </c>
      <c r="AH49" s="177">
        <v>0</v>
      </c>
      <c r="AI49" s="177">
        <v>61.18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76.25</v>
      </c>
      <c r="AQ49" s="177">
        <v>7.65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310</v>
      </c>
      <c r="M50" s="177">
        <v>27.29</v>
      </c>
      <c r="N50" s="177">
        <v>35.049999999999997</v>
      </c>
      <c r="O50" s="177">
        <v>0</v>
      </c>
      <c r="P50" s="177">
        <v>40.06</v>
      </c>
      <c r="Q50" s="177">
        <v>1.93</v>
      </c>
      <c r="R50" s="177">
        <v>1.93</v>
      </c>
      <c r="S50" s="177">
        <v>2.56</v>
      </c>
      <c r="T50" s="177">
        <v>0</v>
      </c>
      <c r="U50" s="177">
        <v>51.77</v>
      </c>
      <c r="V50" s="177">
        <v>5.39</v>
      </c>
      <c r="W50" s="177">
        <v>12.96</v>
      </c>
      <c r="X50" s="177">
        <v>42.56</v>
      </c>
      <c r="Y50" s="177">
        <v>0</v>
      </c>
      <c r="Z50">
        <v>0</v>
      </c>
      <c r="AA50" s="177">
        <v>11</v>
      </c>
      <c r="AB50" s="177">
        <v>0</v>
      </c>
      <c r="AC50" s="177">
        <v>0</v>
      </c>
      <c r="AD50" s="177">
        <v>0</v>
      </c>
      <c r="AE50" s="177">
        <v>29</v>
      </c>
      <c r="AF50" s="177">
        <v>0</v>
      </c>
      <c r="AG50" s="177">
        <v>0</v>
      </c>
      <c r="AH50" s="177">
        <v>0</v>
      </c>
      <c r="AI50" s="177">
        <v>61.18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76.25</v>
      </c>
      <c r="AQ50" s="177">
        <v>7.65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310</v>
      </c>
      <c r="M51" s="177">
        <v>27.29</v>
      </c>
      <c r="N51" s="177">
        <v>35.049999999999997</v>
      </c>
      <c r="O51" s="177">
        <v>0</v>
      </c>
      <c r="P51" s="177">
        <v>40.06</v>
      </c>
      <c r="Q51" s="177">
        <v>1.93</v>
      </c>
      <c r="R51" s="177">
        <v>1.93</v>
      </c>
      <c r="S51" s="177">
        <v>2.56</v>
      </c>
      <c r="T51" s="177">
        <v>0</v>
      </c>
      <c r="U51" s="177">
        <v>51.77</v>
      </c>
      <c r="V51" s="177">
        <v>5.39</v>
      </c>
      <c r="W51" s="177">
        <v>0.97</v>
      </c>
      <c r="X51" s="177">
        <v>42.56</v>
      </c>
      <c r="Y51" s="177">
        <v>0</v>
      </c>
      <c r="Z51">
        <v>0</v>
      </c>
      <c r="AA51" s="177">
        <v>11</v>
      </c>
      <c r="AB51" s="177">
        <v>0</v>
      </c>
      <c r="AC51" s="177">
        <v>0</v>
      </c>
      <c r="AD51" s="177">
        <v>0</v>
      </c>
      <c r="AE51" s="177">
        <v>29</v>
      </c>
      <c r="AF51" s="177">
        <v>0</v>
      </c>
      <c r="AG51" s="177">
        <v>0</v>
      </c>
      <c r="AH51" s="177">
        <v>0</v>
      </c>
      <c r="AI51" s="177">
        <v>61.18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48.36</v>
      </c>
      <c r="AQ51" s="177">
        <v>7.74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310</v>
      </c>
      <c r="M52" s="177">
        <v>27.29</v>
      </c>
      <c r="N52" s="177">
        <v>35.049999999999997</v>
      </c>
      <c r="O52" s="177">
        <v>0</v>
      </c>
      <c r="P52" s="177">
        <v>40.06</v>
      </c>
      <c r="Q52" s="177">
        <v>1.93</v>
      </c>
      <c r="R52" s="177">
        <v>1.93</v>
      </c>
      <c r="S52" s="177">
        <v>2.56</v>
      </c>
      <c r="T52" s="177">
        <v>0</v>
      </c>
      <c r="U52" s="177">
        <v>51.77</v>
      </c>
      <c r="V52" s="177">
        <v>5.39</v>
      </c>
      <c r="W52" s="177">
        <v>0.97</v>
      </c>
      <c r="X52" s="177">
        <v>42.56</v>
      </c>
      <c r="Y52" s="177">
        <v>0</v>
      </c>
      <c r="Z52">
        <v>0</v>
      </c>
      <c r="AA52" s="177">
        <v>11</v>
      </c>
      <c r="AB52" s="177">
        <v>0</v>
      </c>
      <c r="AC52" s="177">
        <v>0</v>
      </c>
      <c r="AD52" s="177">
        <v>0</v>
      </c>
      <c r="AE52" s="177">
        <v>29</v>
      </c>
      <c r="AF52" s="177">
        <v>0</v>
      </c>
      <c r="AG52" s="177">
        <v>0</v>
      </c>
      <c r="AH52" s="177">
        <v>0</v>
      </c>
      <c r="AI52" s="177">
        <v>61.18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48.36</v>
      </c>
      <c r="AQ52" s="177">
        <v>7.74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310</v>
      </c>
      <c r="M53" s="177">
        <v>27.29</v>
      </c>
      <c r="N53" s="177">
        <v>35.049999999999997</v>
      </c>
      <c r="O53" s="177">
        <v>0</v>
      </c>
      <c r="P53" s="177">
        <v>40.06</v>
      </c>
      <c r="Q53" s="177">
        <v>1.93</v>
      </c>
      <c r="R53" s="177">
        <v>1.93</v>
      </c>
      <c r="S53" s="177">
        <v>2.56</v>
      </c>
      <c r="T53" s="177">
        <v>0</v>
      </c>
      <c r="U53" s="177">
        <v>51.77</v>
      </c>
      <c r="V53" s="177">
        <v>5.39</v>
      </c>
      <c r="W53" s="177">
        <v>0.97</v>
      </c>
      <c r="X53" s="177">
        <v>39.65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29</v>
      </c>
      <c r="AF53" s="177">
        <v>0</v>
      </c>
      <c r="AG53" s="177">
        <v>0</v>
      </c>
      <c r="AH53" s="177">
        <v>0</v>
      </c>
      <c r="AI53" s="177">
        <v>61.18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48.36</v>
      </c>
      <c r="AQ53" s="177">
        <v>7.74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310</v>
      </c>
      <c r="M54" s="177">
        <v>27.29</v>
      </c>
      <c r="N54" s="177">
        <v>35.049999999999997</v>
      </c>
      <c r="O54" s="177">
        <v>0</v>
      </c>
      <c r="P54" s="177">
        <v>40.06</v>
      </c>
      <c r="Q54" s="177">
        <v>1.93</v>
      </c>
      <c r="R54" s="177">
        <v>1.93</v>
      </c>
      <c r="S54" s="177">
        <v>2.56</v>
      </c>
      <c r="T54" s="177">
        <v>0</v>
      </c>
      <c r="U54" s="177">
        <v>51.77</v>
      </c>
      <c r="V54" s="177">
        <v>5.39</v>
      </c>
      <c r="W54" s="177">
        <v>0.97</v>
      </c>
      <c r="X54" s="177">
        <v>42.56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29</v>
      </c>
      <c r="AF54" s="177">
        <v>0</v>
      </c>
      <c r="AG54" s="177">
        <v>0</v>
      </c>
      <c r="AH54" s="177">
        <v>0</v>
      </c>
      <c r="AI54" s="177">
        <v>61.18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48.36</v>
      </c>
      <c r="AQ54" s="177">
        <v>7.74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299.83</v>
      </c>
      <c r="M55" s="177">
        <v>27.29</v>
      </c>
      <c r="N55" s="177">
        <v>35.049999999999997</v>
      </c>
      <c r="O55" s="177">
        <v>0</v>
      </c>
      <c r="P55" s="177">
        <v>40.06</v>
      </c>
      <c r="Q55" s="177">
        <v>1.93</v>
      </c>
      <c r="R55" s="177">
        <v>1.93</v>
      </c>
      <c r="S55" s="177">
        <v>2.56</v>
      </c>
      <c r="T55" s="177">
        <v>0</v>
      </c>
      <c r="U55" s="177">
        <v>51.77</v>
      </c>
      <c r="V55" s="177">
        <v>5.39</v>
      </c>
      <c r="W55" s="177">
        <v>0.97</v>
      </c>
      <c r="X55" s="177">
        <v>42.56</v>
      </c>
      <c r="Y55" s="177">
        <v>0</v>
      </c>
      <c r="Z55">
        <v>0</v>
      </c>
      <c r="AA55" s="177">
        <v>11</v>
      </c>
      <c r="AB55" s="177">
        <v>0</v>
      </c>
      <c r="AC55" s="177">
        <v>0</v>
      </c>
      <c r="AD55" s="177">
        <v>0</v>
      </c>
      <c r="AE55" s="177">
        <v>29</v>
      </c>
      <c r="AF55" s="177">
        <v>0</v>
      </c>
      <c r="AG55" s="177">
        <v>0</v>
      </c>
      <c r="AH55" s="177">
        <v>0</v>
      </c>
      <c r="AI55" s="177">
        <v>61.18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48.36</v>
      </c>
      <c r="AQ55" s="177">
        <v>7.74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299.83</v>
      </c>
      <c r="M56" s="177">
        <v>27.29</v>
      </c>
      <c r="N56" s="177">
        <v>35.049999999999997</v>
      </c>
      <c r="O56" s="177">
        <v>0</v>
      </c>
      <c r="P56" s="177">
        <v>40.06</v>
      </c>
      <c r="Q56" s="177">
        <v>1.93</v>
      </c>
      <c r="R56" s="177">
        <v>1.93</v>
      </c>
      <c r="S56" s="177">
        <v>2.56</v>
      </c>
      <c r="T56" s="177">
        <v>0</v>
      </c>
      <c r="U56" s="177">
        <v>51.77</v>
      </c>
      <c r="V56" s="177">
        <v>5.39</v>
      </c>
      <c r="W56" s="177">
        <v>0.97</v>
      </c>
      <c r="X56" s="177">
        <v>42.56</v>
      </c>
      <c r="Y56" s="177">
        <v>0</v>
      </c>
      <c r="Z56">
        <v>0</v>
      </c>
      <c r="AA56" s="177">
        <v>11</v>
      </c>
      <c r="AB56" s="177">
        <v>0</v>
      </c>
      <c r="AC56" s="177">
        <v>0</v>
      </c>
      <c r="AD56" s="177">
        <v>0</v>
      </c>
      <c r="AE56" s="177">
        <v>29</v>
      </c>
      <c r="AF56" s="177">
        <v>0</v>
      </c>
      <c r="AG56" s="177">
        <v>0</v>
      </c>
      <c r="AH56" s="177">
        <v>0</v>
      </c>
      <c r="AI56" s="177">
        <v>61.18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48.36</v>
      </c>
      <c r="AQ56" s="177">
        <v>7.74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299.83</v>
      </c>
      <c r="M57" s="177">
        <v>27.29</v>
      </c>
      <c r="N57" s="177">
        <v>35.049999999999997</v>
      </c>
      <c r="O57" s="177">
        <v>0</v>
      </c>
      <c r="P57" s="177">
        <v>40.06</v>
      </c>
      <c r="Q57" s="177">
        <v>1.93</v>
      </c>
      <c r="R57" s="177">
        <v>12.1</v>
      </c>
      <c r="S57" s="177">
        <v>2.56</v>
      </c>
      <c r="T57" s="177">
        <v>0</v>
      </c>
      <c r="U57" s="177">
        <v>51.77</v>
      </c>
      <c r="V57" s="177">
        <v>5.39</v>
      </c>
      <c r="W57" s="177">
        <v>9.2799999999999994</v>
      </c>
      <c r="X57" s="177">
        <v>42.56</v>
      </c>
      <c r="Y57" s="177">
        <v>0</v>
      </c>
      <c r="Z57">
        <v>0</v>
      </c>
      <c r="AA57" s="177">
        <v>11</v>
      </c>
      <c r="AB57" s="177">
        <v>0</v>
      </c>
      <c r="AC57" s="177">
        <v>0</v>
      </c>
      <c r="AD57" s="177">
        <v>0</v>
      </c>
      <c r="AE57" s="177">
        <v>29</v>
      </c>
      <c r="AF57" s="177">
        <v>0</v>
      </c>
      <c r="AG57" s="177">
        <v>0</v>
      </c>
      <c r="AH57" s="177">
        <v>0</v>
      </c>
      <c r="AI57" s="177">
        <v>61.18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75.14</v>
      </c>
      <c r="AQ57" s="177">
        <v>26.76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338.52</v>
      </c>
      <c r="M58" s="177">
        <v>27.29</v>
      </c>
      <c r="N58" s="177">
        <v>35.049999999999997</v>
      </c>
      <c r="O58" s="177">
        <v>0</v>
      </c>
      <c r="P58" s="177">
        <v>40.06</v>
      </c>
      <c r="Q58" s="177">
        <v>1.93</v>
      </c>
      <c r="R58" s="177">
        <v>12.58</v>
      </c>
      <c r="S58" s="177">
        <v>2.56</v>
      </c>
      <c r="T58" s="177">
        <v>0</v>
      </c>
      <c r="U58" s="177">
        <v>51.77</v>
      </c>
      <c r="V58" s="177">
        <v>5.39</v>
      </c>
      <c r="W58" s="177">
        <v>9.2799999999999994</v>
      </c>
      <c r="X58" s="177">
        <v>42.56</v>
      </c>
      <c r="Y58" s="177">
        <v>0</v>
      </c>
      <c r="Z58">
        <v>0</v>
      </c>
      <c r="AA58" s="177">
        <v>11</v>
      </c>
      <c r="AB58" s="177">
        <v>0</v>
      </c>
      <c r="AC58" s="177">
        <v>0</v>
      </c>
      <c r="AD58" s="177">
        <v>0</v>
      </c>
      <c r="AE58" s="177">
        <v>29</v>
      </c>
      <c r="AF58" s="177">
        <v>0</v>
      </c>
      <c r="AG58" s="177">
        <v>0</v>
      </c>
      <c r="AH58" s="177">
        <v>0</v>
      </c>
      <c r="AI58" s="177">
        <v>61.18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75.14</v>
      </c>
      <c r="AQ58" s="177">
        <v>7.74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454.58</v>
      </c>
      <c r="M59" s="177">
        <v>27.29</v>
      </c>
      <c r="N59" s="177">
        <v>35.049999999999997</v>
      </c>
      <c r="O59" s="177">
        <v>0</v>
      </c>
      <c r="P59" s="177">
        <v>40.06</v>
      </c>
      <c r="Q59" s="177">
        <v>1.93</v>
      </c>
      <c r="R59" s="177">
        <v>12.58</v>
      </c>
      <c r="S59" s="177">
        <v>1.94</v>
      </c>
      <c r="T59" s="177">
        <v>0</v>
      </c>
      <c r="U59" s="177">
        <v>51.77</v>
      </c>
      <c r="V59" s="177">
        <v>5.39</v>
      </c>
      <c r="W59" s="177">
        <v>12.96</v>
      </c>
      <c r="X59" s="177">
        <v>42.56</v>
      </c>
      <c r="Y59" s="177">
        <v>0</v>
      </c>
      <c r="Z59">
        <v>0</v>
      </c>
      <c r="AA59" s="177">
        <v>11</v>
      </c>
      <c r="AB59" s="177">
        <v>0</v>
      </c>
      <c r="AC59" s="177">
        <v>0</v>
      </c>
      <c r="AD59" s="177">
        <v>0</v>
      </c>
      <c r="AE59" s="177">
        <v>29</v>
      </c>
      <c r="AF59" s="177">
        <v>0</v>
      </c>
      <c r="AG59" s="177">
        <v>0</v>
      </c>
      <c r="AH59" s="177">
        <v>0</v>
      </c>
      <c r="AI59" s="177">
        <v>61.18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75.14</v>
      </c>
      <c r="AQ59" s="177">
        <v>26.76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426.26</v>
      </c>
      <c r="M60" s="177">
        <v>27.29</v>
      </c>
      <c r="N60" s="177">
        <v>35.049999999999997</v>
      </c>
      <c r="O60" s="177">
        <v>0</v>
      </c>
      <c r="P60" s="177">
        <v>40.06</v>
      </c>
      <c r="Q60" s="177">
        <v>1.93</v>
      </c>
      <c r="R60" s="177">
        <v>12.58</v>
      </c>
      <c r="S60" s="177">
        <v>1.94</v>
      </c>
      <c r="T60" s="177">
        <v>0</v>
      </c>
      <c r="U60" s="177">
        <v>51.77</v>
      </c>
      <c r="V60" s="177">
        <v>5.39</v>
      </c>
      <c r="W60" s="177">
        <v>12.96</v>
      </c>
      <c r="X60" s="177">
        <v>42.56</v>
      </c>
      <c r="Y60" s="177">
        <v>0</v>
      </c>
      <c r="Z60">
        <v>0</v>
      </c>
      <c r="AA60" s="177">
        <v>11</v>
      </c>
      <c r="AB60" s="177">
        <v>0</v>
      </c>
      <c r="AC60" s="177">
        <v>0</v>
      </c>
      <c r="AD60" s="177">
        <v>0</v>
      </c>
      <c r="AE60" s="177">
        <v>29</v>
      </c>
      <c r="AF60" s="177">
        <v>0</v>
      </c>
      <c r="AG60" s="177">
        <v>0</v>
      </c>
      <c r="AH60" s="177">
        <v>0</v>
      </c>
      <c r="AI60" s="177">
        <v>61.18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75.14</v>
      </c>
      <c r="AQ60" s="177">
        <v>26.76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372.37</v>
      </c>
      <c r="M61" s="177">
        <v>27.29</v>
      </c>
      <c r="N61" s="177">
        <v>35.049999999999997</v>
      </c>
      <c r="O61" s="177">
        <v>0</v>
      </c>
      <c r="P61" s="177">
        <v>40.06</v>
      </c>
      <c r="Q61" s="177">
        <v>1.93</v>
      </c>
      <c r="R61" s="177">
        <v>12.58</v>
      </c>
      <c r="S61" s="177">
        <v>1.93</v>
      </c>
      <c r="T61" s="177">
        <v>0</v>
      </c>
      <c r="U61" s="177">
        <v>51.77</v>
      </c>
      <c r="V61" s="177">
        <v>5.39</v>
      </c>
      <c r="W61" s="177">
        <v>12.96</v>
      </c>
      <c r="X61" s="177">
        <v>42.56</v>
      </c>
      <c r="Y61" s="177">
        <v>0</v>
      </c>
      <c r="Z61">
        <v>0</v>
      </c>
      <c r="AA61" s="177">
        <v>11</v>
      </c>
      <c r="AB61" s="177">
        <v>0</v>
      </c>
      <c r="AC61" s="177">
        <v>0</v>
      </c>
      <c r="AD61" s="177">
        <v>0</v>
      </c>
      <c r="AE61" s="177">
        <v>29</v>
      </c>
      <c r="AF61" s="177">
        <v>0</v>
      </c>
      <c r="AG61" s="177">
        <v>0</v>
      </c>
      <c r="AH61" s="177">
        <v>0</v>
      </c>
      <c r="AI61" s="177">
        <v>61.18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75.14</v>
      </c>
      <c r="AQ61" s="177">
        <v>26.76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419.08</v>
      </c>
      <c r="M62" s="177">
        <v>27.29</v>
      </c>
      <c r="N62" s="177">
        <v>35.049999999999997</v>
      </c>
      <c r="O62" s="177">
        <v>0</v>
      </c>
      <c r="P62" s="177">
        <v>40.06</v>
      </c>
      <c r="Q62" s="177">
        <v>1.93</v>
      </c>
      <c r="R62" s="177">
        <v>12.58</v>
      </c>
      <c r="S62" s="177">
        <v>1.93</v>
      </c>
      <c r="T62" s="177">
        <v>0</v>
      </c>
      <c r="U62" s="177">
        <v>51.77</v>
      </c>
      <c r="V62" s="177">
        <v>5.39</v>
      </c>
      <c r="W62" s="177">
        <v>12.96</v>
      </c>
      <c r="X62" s="177">
        <v>42.56</v>
      </c>
      <c r="Y62" s="177">
        <v>0</v>
      </c>
      <c r="Z62">
        <v>0</v>
      </c>
      <c r="AA62" s="177">
        <v>11</v>
      </c>
      <c r="AB62" s="177">
        <v>0</v>
      </c>
      <c r="AC62" s="177">
        <v>0</v>
      </c>
      <c r="AD62" s="177">
        <v>0</v>
      </c>
      <c r="AE62" s="177">
        <v>29</v>
      </c>
      <c r="AF62" s="177">
        <v>0</v>
      </c>
      <c r="AG62" s="177">
        <v>0</v>
      </c>
      <c r="AH62" s="177">
        <v>0</v>
      </c>
      <c r="AI62" s="177">
        <v>61.18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75.14</v>
      </c>
      <c r="AQ62" s="177">
        <v>26.76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485.55</v>
      </c>
      <c r="M63" s="177">
        <v>27.29</v>
      </c>
      <c r="N63" s="177">
        <v>35.049999999999997</v>
      </c>
      <c r="O63" s="177">
        <v>0</v>
      </c>
      <c r="P63" s="177">
        <v>40.06</v>
      </c>
      <c r="Q63" s="177">
        <v>1.93</v>
      </c>
      <c r="R63" s="177">
        <v>12.58</v>
      </c>
      <c r="S63" s="177">
        <v>1.93</v>
      </c>
      <c r="T63" s="177">
        <v>0</v>
      </c>
      <c r="U63" s="177">
        <v>51.77</v>
      </c>
      <c r="V63" s="177">
        <v>5.39</v>
      </c>
      <c r="W63" s="177">
        <v>12.96</v>
      </c>
      <c r="X63" s="177">
        <v>42.56</v>
      </c>
      <c r="Y63" s="177">
        <v>0</v>
      </c>
      <c r="Z63">
        <v>0</v>
      </c>
      <c r="AA63" s="177">
        <v>11</v>
      </c>
      <c r="AB63" s="177">
        <v>0</v>
      </c>
      <c r="AC63" s="177">
        <v>0</v>
      </c>
      <c r="AD63" s="177">
        <v>0</v>
      </c>
      <c r="AE63" s="177">
        <v>28.79</v>
      </c>
      <c r="AF63" s="177">
        <v>0</v>
      </c>
      <c r="AG63" s="177">
        <v>0</v>
      </c>
      <c r="AH63" s="177">
        <v>0</v>
      </c>
      <c r="AI63" s="177">
        <v>59.96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75.14</v>
      </c>
      <c r="AQ63" s="177">
        <v>26.76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559.51</v>
      </c>
      <c r="M64" s="177">
        <v>27.29</v>
      </c>
      <c r="N64" s="177">
        <v>35.049999999999997</v>
      </c>
      <c r="O64" s="177">
        <v>0</v>
      </c>
      <c r="P64" s="177">
        <v>40.06</v>
      </c>
      <c r="Q64" s="177">
        <v>1.93</v>
      </c>
      <c r="R64" s="177">
        <v>12.58</v>
      </c>
      <c r="S64" s="177">
        <v>1.93</v>
      </c>
      <c r="T64" s="177">
        <v>0</v>
      </c>
      <c r="U64" s="177">
        <v>51.77</v>
      </c>
      <c r="V64" s="177">
        <v>5.39</v>
      </c>
      <c r="W64" s="177">
        <v>12.96</v>
      </c>
      <c r="X64" s="177">
        <v>42.56</v>
      </c>
      <c r="Y64" s="177">
        <v>0</v>
      </c>
      <c r="Z64">
        <v>0</v>
      </c>
      <c r="AA64" s="177">
        <v>11</v>
      </c>
      <c r="AB64" s="177">
        <v>0</v>
      </c>
      <c r="AC64" s="177">
        <v>0</v>
      </c>
      <c r="AD64" s="177">
        <v>0</v>
      </c>
      <c r="AE64" s="177">
        <v>28.79</v>
      </c>
      <c r="AF64" s="177">
        <v>0</v>
      </c>
      <c r="AG64" s="177">
        <v>0</v>
      </c>
      <c r="AH64" s="177">
        <v>0</v>
      </c>
      <c r="AI64" s="177">
        <v>53.11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75.14</v>
      </c>
      <c r="AQ64" s="177">
        <v>26.76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9.1</v>
      </c>
      <c r="L65" s="177">
        <v>559.51</v>
      </c>
      <c r="M65" s="177">
        <v>27.29</v>
      </c>
      <c r="N65" s="177">
        <v>35.049999999999997</v>
      </c>
      <c r="O65" s="177">
        <v>0</v>
      </c>
      <c r="P65" s="177">
        <v>40.06</v>
      </c>
      <c r="Q65" s="177">
        <v>6.1</v>
      </c>
      <c r="R65" s="177">
        <v>12.58</v>
      </c>
      <c r="S65" s="177">
        <v>7.78</v>
      </c>
      <c r="T65" s="177">
        <v>0</v>
      </c>
      <c r="U65" s="177">
        <v>51.77</v>
      </c>
      <c r="V65" s="177">
        <v>5.39</v>
      </c>
      <c r="W65" s="177">
        <v>12.96</v>
      </c>
      <c r="X65" s="177">
        <v>42.56</v>
      </c>
      <c r="Y65" s="177">
        <v>0</v>
      </c>
      <c r="Z65">
        <v>0</v>
      </c>
      <c r="AA65" s="177">
        <v>11</v>
      </c>
      <c r="AB65" s="177">
        <v>0</v>
      </c>
      <c r="AC65" s="177">
        <v>0</v>
      </c>
      <c r="AD65" s="177">
        <v>0</v>
      </c>
      <c r="AE65" s="177">
        <v>28.79</v>
      </c>
      <c r="AF65" s="177">
        <v>0</v>
      </c>
      <c r="AG65" s="177">
        <v>0</v>
      </c>
      <c r="AH65" s="177">
        <v>0</v>
      </c>
      <c r="AI65" s="177">
        <v>70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75.14</v>
      </c>
      <c r="AQ65" s="177">
        <v>26.76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9.1</v>
      </c>
      <c r="L66" s="177">
        <v>559.51</v>
      </c>
      <c r="M66" s="177">
        <v>27.29</v>
      </c>
      <c r="N66" s="177">
        <v>35.049999999999997</v>
      </c>
      <c r="O66" s="177">
        <v>0</v>
      </c>
      <c r="P66" s="177">
        <v>40.06</v>
      </c>
      <c r="Q66" s="177">
        <v>6.1</v>
      </c>
      <c r="R66" s="177">
        <v>12.58</v>
      </c>
      <c r="S66" s="177">
        <v>7.83</v>
      </c>
      <c r="T66" s="177">
        <v>0</v>
      </c>
      <c r="U66" s="177">
        <v>51.77</v>
      </c>
      <c r="V66" s="177">
        <v>5.39</v>
      </c>
      <c r="W66" s="177">
        <v>12.96</v>
      </c>
      <c r="X66" s="177">
        <v>42.56</v>
      </c>
      <c r="Y66" s="177">
        <v>0</v>
      </c>
      <c r="Z66">
        <v>0</v>
      </c>
      <c r="AA66" s="177">
        <v>11</v>
      </c>
      <c r="AB66" s="177">
        <v>0</v>
      </c>
      <c r="AC66" s="177">
        <v>0</v>
      </c>
      <c r="AD66" s="177">
        <v>0</v>
      </c>
      <c r="AE66" s="177">
        <v>28.79</v>
      </c>
      <c r="AF66" s="177">
        <v>0</v>
      </c>
      <c r="AG66" s="177">
        <v>0</v>
      </c>
      <c r="AH66" s="177">
        <v>0</v>
      </c>
      <c r="AI66" s="177">
        <v>70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75.14</v>
      </c>
      <c r="AQ66" s="177">
        <v>26.76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9.1</v>
      </c>
      <c r="L67" s="177">
        <v>559.51</v>
      </c>
      <c r="M67" s="177">
        <v>27.29</v>
      </c>
      <c r="N67" s="177">
        <v>35.049999999999997</v>
      </c>
      <c r="O67" s="177">
        <v>0</v>
      </c>
      <c r="P67" s="177">
        <v>40.06</v>
      </c>
      <c r="Q67" s="177">
        <v>6.1</v>
      </c>
      <c r="R67" s="177">
        <v>12.58</v>
      </c>
      <c r="S67" s="177">
        <v>7.83</v>
      </c>
      <c r="T67" s="177">
        <v>0</v>
      </c>
      <c r="U67" s="177">
        <v>51.77</v>
      </c>
      <c r="V67" s="177">
        <v>5.39</v>
      </c>
      <c r="W67" s="177">
        <v>12.96</v>
      </c>
      <c r="X67" s="177">
        <v>42.56</v>
      </c>
      <c r="Y67" s="177">
        <v>0</v>
      </c>
      <c r="Z67">
        <v>0</v>
      </c>
      <c r="AA67" s="177">
        <v>11</v>
      </c>
      <c r="AB67" s="177">
        <v>0</v>
      </c>
      <c r="AC67" s="177">
        <v>0</v>
      </c>
      <c r="AD67" s="177">
        <v>0</v>
      </c>
      <c r="AE67" s="177">
        <v>29</v>
      </c>
      <c r="AF67" s="177">
        <v>0</v>
      </c>
      <c r="AG67" s="177">
        <v>0</v>
      </c>
      <c r="AH67" s="177">
        <v>0</v>
      </c>
      <c r="AI67" s="177">
        <v>70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75.14</v>
      </c>
      <c r="AQ67" s="177">
        <v>26.76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9.1</v>
      </c>
      <c r="L68" s="177">
        <v>559.51</v>
      </c>
      <c r="M68" s="177">
        <v>27.29</v>
      </c>
      <c r="N68" s="177">
        <v>35.049999999999997</v>
      </c>
      <c r="O68" s="177">
        <v>0</v>
      </c>
      <c r="P68" s="177">
        <v>40.06</v>
      </c>
      <c r="Q68" s="177">
        <v>6.1</v>
      </c>
      <c r="R68" s="177">
        <v>12.58</v>
      </c>
      <c r="S68" s="177">
        <v>7.83</v>
      </c>
      <c r="T68" s="177">
        <v>0</v>
      </c>
      <c r="U68" s="177">
        <v>51.77</v>
      </c>
      <c r="V68" s="177">
        <v>5.39</v>
      </c>
      <c r="W68" s="177">
        <v>12.96</v>
      </c>
      <c r="X68" s="177">
        <v>42.56</v>
      </c>
      <c r="Y68" s="177">
        <v>0</v>
      </c>
      <c r="Z68">
        <v>0</v>
      </c>
      <c r="AA68" s="177">
        <v>11</v>
      </c>
      <c r="AB68" s="177">
        <v>0</v>
      </c>
      <c r="AC68" s="177">
        <v>0</v>
      </c>
      <c r="AD68" s="177">
        <v>0</v>
      </c>
      <c r="AE68" s="177">
        <v>29</v>
      </c>
      <c r="AF68" s="177">
        <v>0</v>
      </c>
      <c r="AG68" s="177">
        <v>0</v>
      </c>
      <c r="AH68" s="177">
        <v>0</v>
      </c>
      <c r="AI68" s="177">
        <v>70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75.14</v>
      </c>
      <c r="AQ68" s="177">
        <v>26.76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9.1</v>
      </c>
      <c r="L69" s="177">
        <v>559.51</v>
      </c>
      <c r="M69" s="177">
        <v>27.29</v>
      </c>
      <c r="N69" s="177">
        <v>35.049999999999997</v>
      </c>
      <c r="O69" s="177">
        <v>0</v>
      </c>
      <c r="P69" s="177">
        <v>40.06</v>
      </c>
      <c r="Q69" s="177">
        <v>6.1</v>
      </c>
      <c r="R69" s="177">
        <v>12.58</v>
      </c>
      <c r="S69" s="177">
        <v>7.83</v>
      </c>
      <c r="T69" s="177">
        <v>0</v>
      </c>
      <c r="U69" s="177">
        <v>51.77</v>
      </c>
      <c r="V69" s="177">
        <v>5.39</v>
      </c>
      <c r="W69" s="177">
        <v>12.96</v>
      </c>
      <c r="X69" s="177">
        <v>42.56</v>
      </c>
      <c r="Y69" s="177">
        <v>0</v>
      </c>
      <c r="Z69">
        <v>0</v>
      </c>
      <c r="AA69" s="177">
        <v>11</v>
      </c>
      <c r="AB69" s="177">
        <v>0</v>
      </c>
      <c r="AC69" s="177">
        <v>0</v>
      </c>
      <c r="AD69" s="177">
        <v>0</v>
      </c>
      <c r="AE69" s="177">
        <v>29</v>
      </c>
      <c r="AF69" s="177">
        <v>0</v>
      </c>
      <c r="AG69" s="177">
        <v>0</v>
      </c>
      <c r="AH69" s="177">
        <v>0</v>
      </c>
      <c r="AI69" s="177">
        <v>70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75.14</v>
      </c>
      <c r="AQ69" s="177">
        <v>26.76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9.1</v>
      </c>
      <c r="L70" s="177">
        <v>559.51</v>
      </c>
      <c r="M70" s="177">
        <v>27.29</v>
      </c>
      <c r="N70" s="177">
        <v>35.049999999999997</v>
      </c>
      <c r="O70" s="177">
        <v>0</v>
      </c>
      <c r="P70" s="177">
        <v>40.06</v>
      </c>
      <c r="Q70" s="177">
        <v>6.1</v>
      </c>
      <c r="R70" s="177">
        <v>12.58</v>
      </c>
      <c r="S70" s="177">
        <v>7.83</v>
      </c>
      <c r="T70" s="177">
        <v>0</v>
      </c>
      <c r="U70" s="177">
        <v>51.77</v>
      </c>
      <c r="V70" s="177">
        <v>5.39</v>
      </c>
      <c r="W70" s="177">
        <v>12.96</v>
      </c>
      <c r="X70" s="177">
        <v>42.56</v>
      </c>
      <c r="Y70" s="177">
        <v>0</v>
      </c>
      <c r="Z70">
        <v>0</v>
      </c>
      <c r="AA70" s="177">
        <v>11</v>
      </c>
      <c r="AB70" s="177">
        <v>0</v>
      </c>
      <c r="AC70" s="177">
        <v>0</v>
      </c>
      <c r="AD70" s="177">
        <v>0</v>
      </c>
      <c r="AE70" s="177">
        <v>29</v>
      </c>
      <c r="AF70" s="177">
        <v>0</v>
      </c>
      <c r="AG70" s="177">
        <v>0</v>
      </c>
      <c r="AH70" s="177">
        <v>0</v>
      </c>
      <c r="AI70" s="177">
        <v>70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75.14</v>
      </c>
      <c r="AQ70" s="177">
        <v>26.76</v>
      </c>
      <c r="AR70" s="177">
        <v>24.2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522.28</v>
      </c>
      <c r="M71" s="177">
        <v>27.29</v>
      </c>
      <c r="N71" s="177">
        <v>35.049999999999997</v>
      </c>
      <c r="O71" s="177">
        <v>0</v>
      </c>
      <c r="P71" s="177">
        <v>40.06</v>
      </c>
      <c r="Q71" s="177">
        <v>0</v>
      </c>
      <c r="R71" s="177">
        <v>12.58</v>
      </c>
      <c r="S71" s="177">
        <v>0.11</v>
      </c>
      <c r="T71" s="177">
        <v>0</v>
      </c>
      <c r="U71" s="177">
        <v>51.77</v>
      </c>
      <c r="V71" s="177">
        <v>5.39</v>
      </c>
      <c r="W71" s="177">
        <v>12.96</v>
      </c>
      <c r="X71" s="177">
        <v>42.56</v>
      </c>
      <c r="Y71" s="177">
        <v>0</v>
      </c>
      <c r="Z71">
        <v>0</v>
      </c>
      <c r="AA71" s="177">
        <v>11</v>
      </c>
      <c r="AB71" s="177">
        <v>0</v>
      </c>
      <c r="AC71" s="177">
        <v>0</v>
      </c>
      <c r="AD71" s="177">
        <v>0</v>
      </c>
      <c r="AE71" s="177">
        <v>29</v>
      </c>
      <c r="AF71" s="177">
        <v>0</v>
      </c>
      <c r="AG71" s="177">
        <v>0</v>
      </c>
      <c r="AH71" s="177">
        <v>0</v>
      </c>
      <c r="AI71" s="177">
        <v>53.11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75.14</v>
      </c>
      <c r="AQ71" s="177">
        <v>26.76</v>
      </c>
      <c r="AR71" s="177">
        <v>21.45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522.28</v>
      </c>
      <c r="M72" s="177">
        <v>27.29</v>
      </c>
      <c r="N72" s="177">
        <v>35.049999999999997</v>
      </c>
      <c r="O72" s="177">
        <v>0</v>
      </c>
      <c r="P72" s="177">
        <v>40.06</v>
      </c>
      <c r="Q72" s="177">
        <v>0</v>
      </c>
      <c r="R72" s="177">
        <v>12.58</v>
      </c>
      <c r="S72" s="177">
        <v>0</v>
      </c>
      <c r="T72" s="177">
        <v>0</v>
      </c>
      <c r="U72" s="177">
        <v>51.77</v>
      </c>
      <c r="V72" s="177">
        <v>5.39</v>
      </c>
      <c r="W72" s="177">
        <v>12.96</v>
      </c>
      <c r="X72" s="177">
        <v>42.56</v>
      </c>
      <c r="Y72" s="177">
        <v>0</v>
      </c>
      <c r="Z72">
        <v>0</v>
      </c>
      <c r="AA72" s="177">
        <v>11</v>
      </c>
      <c r="AB72" s="177">
        <v>0</v>
      </c>
      <c r="AC72" s="177">
        <v>0</v>
      </c>
      <c r="AD72" s="177">
        <v>0</v>
      </c>
      <c r="AE72" s="177">
        <v>29</v>
      </c>
      <c r="AF72" s="177">
        <v>0</v>
      </c>
      <c r="AG72" s="177">
        <v>0</v>
      </c>
      <c r="AH72" s="177">
        <v>0</v>
      </c>
      <c r="AI72" s="177">
        <v>53.11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75.14</v>
      </c>
      <c r="AQ72" s="177">
        <v>26.76</v>
      </c>
      <c r="AR72" s="177">
        <v>13.2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522.28</v>
      </c>
      <c r="M73" s="177">
        <v>27.29</v>
      </c>
      <c r="N73" s="177">
        <v>35.049999999999997</v>
      </c>
      <c r="O73" s="177">
        <v>0</v>
      </c>
      <c r="P73" s="177">
        <v>40.06</v>
      </c>
      <c r="Q73" s="177">
        <v>0</v>
      </c>
      <c r="R73" s="177">
        <v>12.58</v>
      </c>
      <c r="S73" s="177">
        <v>0</v>
      </c>
      <c r="T73" s="177">
        <v>0</v>
      </c>
      <c r="U73" s="177">
        <v>51.77</v>
      </c>
      <c r="V73" s="177">
        <v>5.39</v>
      </c>
      <c r="W73" s="177">
        <v>12.96</v>
      </c>
      <c r="X73" s="177">
        <v>42.56</v>
      </c>
      <c r="Y73" s="177">
        <v>0</v>
      </c>
      <c r="Z73">
        <v>0</v>
      </c>
      <c r="AA73" s="177">
        <v>11</v>
      </c>
      <c r="AB73" s="177">
        <v>0</v>
      </c>
      <c r="AC73" s="177">
        <v>0</v>
      </c>
      <c r="AD73" s="177">
        <v>0</v>
      </c>
      <c r="AE73" s="177">
        <v>29</v>
      </c>
      <c r="AF73" s="177">
        <v>0</v>
      </c>
      <c r="AG73" s="177">
        <v>0</v>
      </c>
      <c r="AH73" s="177">
        <v>0</v>
      </c>
      <c r="AI73" s="177">
        <v>56.93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75.14</v>
      </c>
      <c r="AQ73" s="177">
        <v>26.76</v>
      </c>
      <c r="AR73" s="177">
        <v>11.7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522.28</v>
      </c>
      <c r="M74" s="177">
        <v>27.29</v>
      </c>
      <c r="N74" s="177">
        <v>35.049999999999997</v>
      </c>
      <c r="O74" s="177">
        <v>0</v>
      </c>
      <c r="P74" s="177">
        <v>40.06</v>
      </c>
      <c r="Q74" s="177">
        <v>0</v>
      </c>
      <c r="R74" s="177">
        <v>12.58</v>
      </c>
      <c r="S74" s="177">
        <v>0</v>
      </c>
      <c r="T74" s="177">
        <v>0</v>
      </c>
      <c r="U74" s="177">
        <v>51.77</v>
      </c>
      <c r="V74" s="177">
        <v>5.39</v>
      </c>
      <c r="W74" s="177">
        <v>12.96</v>
      </c>
      <c r="X74" s="177">
        <v>42.56</v>
      </c>
      <c r="Y74" s="177">
        <v>0</v>
      </c>
      <c r="Z74">
        <v>0</v>
      </c>
      <c r="AA74" s="177">
        <v>11</v>
      </c>
      <c r="AB74" s="177">
        <v>0</v>
      </c>
      <c r="AC74" s="177">
        <v>0</v>
      </c>
      <c r="AD74" s="177">
        <v>0</v>
      </c>
      <c r="AE74" s="177">
        <v>29</v>
      </c>
      <c r="AF74" s="177">
        <v>0</v>
      </c>
      <c r="AG74" s="177">
        <v>0</v>
      </c>
      <c r="AH74" s="177">
        <v>0</v>
      </c>
      <c r="AI74" s="177">
        <v>56.93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75.14</v>
      </c>
      <c r="AQ74" s="177">
        <v>26.76</v>
      </c>
      <c r="AR74" s="177">
        <v>6.56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9.41</v>
      </c>
      <c r="L75" s="177">
        <v>559.51</v>
      </c>
      <c r="M75" s="177">
        <v>27.29</v>
      </c>
      <c r="N75" s="177">
        <v>35.049999999999997</v>
      </c>
      <c r="O75" s="177">
        <v>0</v>
      </c>
      <c r="P75" s="177">
        <v>40.06</v>
      </c>
      <c r="Q75" s="177">
        <v>6.1</v>
      </c>
      <c r="R75" s="177">
        <v>12.58</v>
      </c>
      <c r="S75" s="177">
        <v>7.83</v>
      </c>
      <c r="T75" s="177">
        <v>0</v>
      </c>
      <c r="U75" s="177">
        <v>51.77</v>
      </c>
      <c r="V75" s="177">
        <v>5.39</v>
      </c>
      <c r="W75" s="177">
        <v>12.96</v>
      </c>
      <c r="X75" s="177">
        <v>42.56</v>
      </c>
      <c r="Y75" s="177">
        <v>0</v>
      </c>
      <c r="Z75">
        <v>0</v>
      </c>
      <c r="AA75" s="177">
        <v>11</v>
      </c>
      <c r="AB75" s="177">
        <v>0</v>
      </c>
      <c r="AC75" s="177">
        <v>0</v>
      </c>
      <c r="AD75" s="177">
        <v>0</v>
      </c>
      <c r="AE75" s="177">
        <v>29</v>
      </c>
      <c r="AF75" s="177">
        <v>0</v>
      </c>
      <c r="AG75" s="177">
        <v>0</v>
      </c>
      <c r="AH75" s="177">
        <v>0</v>
      </c>
      <c r="AI75" s="177">
        <v>70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75.14</v>
      </c>
      <c r="AQ75" s="177">
        <v>26.76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9.1</v>
      </c>
      <c r="L76" s="177">
        <v>559.51</v>
      </c>
      <c r="M76" s="177">
        <v>27.29</v>
      </c>
      <c r="N76" s="177">
        <v>35.049999999999997</v>
      </c>
      <c r="O76" s="177">
        <v>0</v>
      </c>
      <c r="P76" s="177">
        <v>40.06</v>
      </c>
      <c r="Q76" s="177">
        <v>6.1</v>
      </c>
      <c r="R76" s="177">
        <v>12.58</v>
      </c>
      <c r="S76" s="177">
        <v>7.83</v>
      </c>
      <c r="T76" s="177">
        <v>0</v>
      </c>
      <c r="U76" s="177">
        <v>51.77</v>
      </c>
      <c r="V76" s="177">
        <v>5.39</v>
      </c>
      <c r="W76" s="177">
        <v>12.96</v>
      </c>
      <c r="X76" s="177">
        <v>42.56</v>
      </c>
      <c r="Y76" s="177">
        <v>0</v>
      </c>
      <c r="Z76">
        <v>0</v>
      </c>
      <c r="AA76" s="177">
        <v>11</v>
      </c>
      <c r="AB76" s="177">
        <v>0</v>
      </c>
      <c r="AC76" s="177">
        <v>0</v>
      </c>
      <c r="AD76" s="177">
        <v>0</v>
      </c>
      <c r="AE76" s="177">
        <v>29</v>
      </c>
      <c r="AF76" s="177">
        <v>0</v>
      </c>
      <c r="AG76" s="177">
        <v>0</v>
      </c>
      <c r="AH76" s="177">
        <v>0</v>
      </c>
      <c r="AI76" s="177">
        <v>70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75.14</v>
      </c>
      <c r="AQ76" s="177">
        <v>26.76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559.51</v>
      </c>
      <c r="M77" s="177">
        <v>27.29</v>
      </c>
      <c r="N77" s="177">
        <v>35.049999999999997</v>
      </c>
      <c r="O77" s="177">
        <v>0</v>
      </c>
      <c r="P77" s="177">
        <v>40.06</v>
      </c>
      <c r="Q77" s="177">
        <v>0.95</v>
      </c>
      <c r="R77" s="177">
        <v>12.58</v>
      </c>
      <c r="S77" s="177">
        <v>4.3</v>
      </c>
      <c r="T77" s="177">
        <v>0</v>
      </c>
      <c r="U77" s="177">
        <v>51.77</v>
      </c>
      <c r="V77" s="177">
        <v>5.39</v>
      </c>
      <c r="W77" s="177">
        <v>12.96</v>
      </c>
      <c r="X77" s="177">
        <v>42.56</v>
      </c>
      <c r="Y77" s="177">
        <v>0</v>
      </c>
      <c r="Z77">
        <v>0</v>
      </c>
      <c r="AA77" s="177">
        <v>11</v>
      </c>
      <c r="AB77" s="177">
        <v>0</v>
      </c>
      <c r="AC77" s="177">
        <v>0</v>
      </c>
      <c r="AD77" s="177">
        <v>0</v>
      </c>
      <c r="AE77" s="177">
        <v>29</v>
      </c>
      <c r="AF77" s="177">
        <v>0</v>
      </c>
      <c r="AG77" s="177">
        <v>0</v>
      </c>
      <c r="AH77" s="177">
        <v>0</v>
      </c>
      <c r="AI77" s="177">
        <v>61.18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75.14</v>
      </c>
      <c r="AQ77" s="177">
        <v>26.76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559.51</v>
      </c>
      <c r="M78" s="177">
        <v>27.29</v>
      </c>
      <c r="N78" s="177">
        <v>35.049999999999997</v>
      </c>
      <c r="O78" s="177">
        <v>0</v>
      </c>
      <c r="P78" s="177">
        <v>40.06</v>
      </c>
      <c r="Q78" s="177">
        <v>0</v>
      </c>
      <c r="R78" s="177">
        <v>12.58</v>
      </c>
      <c r="S78" s="177">
        <v>0</v>
      </c>
      <c r="T78" s="177">
        <v>0</v>
      </c>
      <c r="U78" s="177">
        <v>51.77</v>
      </c>
      <c r="V78" s="177">
        <v>5.39</v>
      </c>
      <c r="W78" s="177">
        <v>12.96</v>
      </c>
      <c r="X78" s="177">
        <v>42.56</v>
      </c>
      <c r="Y78" s="177">
        <v>0</v>
      </c>
      <c r="Z78">
        <v>0</v>
      </c>
      <c r="AA78" s="177">
        <v>11</v>
      </c>
      <c r="AB78" s="177">
        <v>0</v>
      </c>
      <c r="AC78" s="177">
        <v>0</v>
      </c>
      <c r="AD78" s="177">
        <v>0</v>
      </c>
      <c r="AE78" s="177">
        <v>29</v>
      </c>
      <c r="AF78" s="177">
        <v>0</v>
      </c>
      <c r="AG78" s="177">
        <v>0</v>
      </c>
      <c r="AH78" s="177">
        <v>0</v>
      </c>
      <c r="AI78" s="177">
        <v>58.54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75.14</v>
      </c>
      <c r="AQ78" s="177">
        <v>26.76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559.51</v>
      </c>
      <c r="M79" s="177">
        <v>27.29</v>
      </c>
      <c r="N79" s="177">
        <v>35.049999999999997</v>
      </c>
      <c r="O79" s="177">
        <v>0</v>
      </c>
      <c r="P79" s="177">
        <v>40.06</v>
      </c>
      <c r="Q79" s="177">
        <v>0</v>
      </c>
      <c r="R79" s="177">
        <v>12.58</v>
      </c>
      <c r="S79" s="177">
        <v>0</v>
      </c>
      <c r="T79" s="177">
        <v>0</v>
      </c>
      <c r="U79" s="177">
        <v>51.77</v>
      </c>
      <c r="V79" s="177">
        <v>5.39</v>
      </c>
      <c r="W79" s="177">
        <v>12.96</v>
      </c>
      <c r="X79" s="177">
        <v>42.56</v>
      </c>
      <c r="Y79" s="177">
        <v>0</v>
      </c>
      <c r="Z79">
        <v>0</v>
      </c>
      <c r="AA79" s="177">
        <v>11</v>
      </c>
      <c r="AB79" s="177">
        <v>0</v>
      </c>
      <c r="AC79" s="177">
        <v>0</v>
      </c>
      <c r="AD79" s="177">
        <v>0</v>
      </c>
      <c r="AE79" s="177">
        <v>29</v>
      </c>
      <c r="AF79" s="177">
        <v>0</v>
      </c>
      <c r="AG79" s="177">
        <v>0</v>
      </c>
      <c r="AH79" s="177">
        <v>0</v>
      </c>
      <c r="AI79" s="177">
        <v>58.54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75.14</v>
      </c>
      <c r="AQ79" s="177">
        <v>26.76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5.58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559.51</v>
      </c>
      <c r="M80" s="177">
        <v>27.29</v>
      </c>
      <c r="N80" s="177">
        <v>35.049999999999997</v>
      </c>
      <c r="O80" s="177">
        <v>0</v>
      </c>
      <c r="P80" s="177">
        <v>40.06</v>
      </c>
      <c r="Q80" s="177">
        <v>0</v>
      </c>
      <c r="R80" s="177">
        <v>12.58</v>
      </c>
      <c r="S80" s="177">
        <v>0</v>
      </c>
      <c r="T80" s="177">
        <v>0</v>
      </c>
      <c r="U80" s="177">
        <v>51.77</v>
      </c>
      <c r="V80" s="177">
        <v>5.39</v>
      </c>
      <c r="W80" s="177">
        <v>12.96</v>
      </c>
      <c r="X80" s="177">
        <v>42.56</v>
      </c>
      <c r="Y80" s="177">
        <v>0</v>
      </c>
      <c r="Z80">
        <v>0</v>
      </c>
      <c r="AA80" s="177">
        <v>11</v>
      </c>
      <c r="AB80" s="177">
        <v>0</v>
      </c>
      <c r="AC80" s="177">
        <v>0</v>
      </c>
      <c r="AD80" s="177">
        <v>0</v>
      </c>
      <c r="AE80" s="177">
        <v>29</v>
      </c>
      <c r="AF80" s="177">
        <v>0</v>
      </c>
      <c r="AG80" s="177">
        <v>0</v>
      </c>
      <c r="AH80" s="177">
        <v>0</v>
      </c>
      <c r="AI80" s="177">
        <v>58.54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75.14</v>
      </c>
      <c r="AQ80" s="177">
        <v>26.76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559.51</v>
      </c>
      <c r="M81" s="177">
        <v>27.29</v>
      </c>
      <c r="N81" s="177">
        <v>35.049999999999997</v>
      </c>
      <c r="O81" s="177">
        <v>0</v>
      </c>
      <c r="P81" s="177">
        <v>40.06</v>
      </c>
      <c r="Q81" s="177">
        <v>0</v>
      </c>
      <c r="R81" s="177">
        <v>12.58</v>
      </c>
      <c r="S81" s="177">
        <v>0</v>
      </c>
      <c r="T81" s="177">
        <v>0</v>
      </c>
      <c r="U81" s="177">
        <v>51.77</v>
      </c>
      <c r="V81" s="177">
        <v>5.39</v>
      </c>
      <c r="W81" s="177">
        <v>12.96</v>
      </c>
      <c r="X81" s="177">
        <v>42.56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29</v>
      </c>
      <c r="AF81" s="177">
        <v>0</v>
      </c>
      <c r="AG81" s="177">
        <v>0</v>
      </c>
      <c r="AH81" s="177">
        <v>0</v>
      </c>
      <c r="AI81" s="177">
        <v>50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75.14</v>
      </c>
      <c r="AQ81" s="177">
        <v>26.76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559.51</v>
      </c>
      <c r="M82" s="177">
        <v>27.29</v>
      </c>
      <c r="N82" s="177">
        <v>35.049999999999997</v>
      </c>
      <c r="O82" s="177">
        <v>0</v>
      </c>
      <c r="P82" s="177">
        <v>40.06</v>
      </c>
      <c r="Q82" s="177">
        <v>0</v>
      </c>
      <c r="R82" s="177">
        <v>12.58</v>
      </c>
      <c r="S82" s="177">
        <v>0</v>
      </c>
      <c r="T82" s="177">
        <v>0</v>
      </c>
      <c r="U82" s="177">
        <v>51.77</v>
      </c>
      <c r="V82" s="177">
        <v>5.39</v>
      </c>
      <c r="W82" s="177">
        <v>12.96</v>
      </c>
      <c r="X82" s="177">
        <v>42.56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29</v>
      </c>
      <c r="AF82" s="177">
        <v>0</v>
      </c>
      <c r="AG82" s="177">
        <v>0</v>
      </c>
      <c r="AH82" s="177">
        <v>0</v>
      </c>
      <c r="AI82" s="177">
        <v>50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75.14</v>
      </c>
      <c r="AQ82" s="177">
        <v>26.76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559.51</v>
      </c>
      <c r="M83" s="177">
        <v>27.29</v>
      </c>
      <c r="N83" s="177">
        <v>35.049999999999997</v>
      </c>
      <c r="O83" s="177">
        <v>0</v>
      </c>
      <c r="P83" s="177">
        <v>40.06</v>
      </c>
      <c r="Q83" s="177">
        <v>0</v>
      </c>
      <c r="R83" s="177">
        <v>12.58</v>
      </c>
      <c r="S83" s="177">
        <v>0</v>
      </c>
      <c r="T83" s="177">
        <v>0</v>
      </c>
      <c r="U83" s="177">
        <v>51.77</v>
      </c>
      <c r="V83" s="177">
        <v>5.39</v>
      </c>
      <c r="W83" s="177">
        <v>12.96</v>
      </c>
      <c r="X83" s="177">
        <v>42.56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29</v>
      </c>
      <c r="AF83" s="177">
        <v>0</v>
      </c>
      <c r="AG83" s="177">
        <v>0</v>
      </c>
      <c r="AH83" s="177">
        <v>0</v>
      </c>
      <c r="AI83" s="177">
        <v>50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75.14</v>
      </c>
      <c r="AQ83" s="177">
        <v>26.76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559.51</v>
      </c>
      <c r="M84" s="177">
        <v>27.29</v>
      </c>
      <c r="N84" s="177">
        <v>35.049999999999997</v>
      </c>
      <c r="O84" s="177">
        <v>0</v>
      </c>
      <c r="P84" s="177">
        <v>40.06</v>
      </c>
      <c r="Q84" s="177">
        <v>0</v>
      </c>
      <c r="R84" s="177">
        <v>12.58</v>
      </c>
      <c r="S84" s="177">
        <v>0</v>
      </c>
      <c r="T84" s="177">
        <v>0</v>
      </c>
      <c r="U84" s="177">
        <v>51.77</v>
      </c>
      <c r="V84" s="177">
        <v>5.39</v>
      </c>
      <c r="W84" s="177">
        <v>12.96</v>
      </c>
      <c r="X84" s="177">
        <v>42.56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29</v>
      </c>
      <c r="AF84" s="177">
        <v>0</v>
      </c>
      <c r="AG84" s="177">
        <v>0</v>
      </c>
      <c r="AH84" s="177">
        <v>0</v>
      </c>
      <c r="AI84" s="177">
        <v>50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75.14</v>
      </c>
      <c r="AQ84" s="177">
        <v>26.76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559.51</v>
      </c>
      <c r="M85" s="177">
        <v>27.29</v>
      </c>
      <c r="N85" s="177">
        <v>35.049999999999997</v>
      </c>
      <c r="O85" s="177">
        <v>0</v>
      </c>
      <c r="P85" s="177">
        <v>40.06</v>
      </c>
      <c r="Q85" s="177">
        <v>0</v>
      </c>
      <c r="R85" s="177">
        <v>12.58</v>
      </c>
      <c r="S85" s="177">
        <v>0</v>
      </c>
      <c r="T85" s="177">
        <v>0</v>
      </c>
      <c r="U85" s="177">
        <v>51.77</v>
      </c>
      <c r="V85" s="177">
        <v>5.39</v>
      </c>
      <c r="W85" s="177">
        <v>12.96</v>
      </c>
      <c r="X85" s="177">
        <v>42.56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29</v>
      </c>
      <c r="AF85" s="177">
        <v>0</v>
      </c>
      <c r="AG85" s="177">
        <v>0</v>
      </c>
      <c r="AH85" s="177">
        <v>0</v>
      </c>
      <c r="AI85" s="177">
        <v>50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75.14</v>
      </c>
      <c r="AQ85" s="177">
        <v>26.76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559.51</v>
      </c>
      <c r="M86" s="177">
        <v>27.29</v>
      </c>
      <c r="N86" s="177">
        <v>35.049999999999997</v>
      </c>
      <c r="O86" s="177">
        <v>0</v>
      </c>
      <c r="P86" s="177">
        <v>40.06</v>
      </c>
      <c r="Q86" s="177">
        <v>0</v>
      </c>
      <c r="R86" s="177">
        <v>12.58</v>
      </c>
      <c r="S86" s="177">
        <v>0</v>
      </c>
      <c r="T86" s="177">
        <v>0</v>
      </c>
      <c r="U86" s="177">
        <v>51.77</v>
      </c>
      <c r="V86" s="177">
        <v>5.39</v>
      </c>
      <c r="W86" s="177">
        <v>12.96</v>
      </c>
      <c r="X86" s="177">
        <v>42.56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29</v>
      </c>
      <c r="AF86" s="177">
        <v>0</v>
      </c>
      <c r="AG86" s="177">
        <v>0</v>
      </c>
      <c r="AH86" s="177">
        <v>0</v>
      </c>
      <c r="AI86" s="177">
        <v>50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75.14</v>
      </c>
      <c r="AQ86" s="177">
        <v>26.76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559.51</v>
      </c>
      <c r="M87" s="177">
        <v>27.29</v>
      </c>
      <c r="N87" s="177">
        <v>35.049999999999997</v>
      </c>
      <c r="O87" s="177">
        <v>0</v>
      </c>
      <c r="P87" s="177">
        <v>40.06</v>
      </c>
      <c r="Q87" s="177">
        <v>0</v>
      </c>
      <c r="R87" s="177">
        <v>12.58</v>
      </c>
      <c r="S87" s="177">
        <v>0</v>
      </c>
      <c r="T87" s="177">
        <v>0</v>
      </c>
      <c r="U87" s="177">
        <v>51.77</v>
      </c>
      <c r="V87" s="177">
        <v>5.39</v>
      </c>
      <c r="W87" s="177">
        <v>12.96</v>
      </c>
      <c r="X87" s="177">
        <v>42.56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29</v>
      </c>
      <c r="AF87" s="177">
        <v>0</v>
      </c>
      <c r="AG87" s="177">
        <v>0</v>
      </c>
      <c r="AH87" s="177">
        <v>0</v>
      </c>
      <c r="AI87" s="177">
        <v>50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75.14</v>
      </c>
      <c r="AQ87" s="177">
        <v>26.76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559.51</v>
      </c>
      <c r="M88" s="177">
        <v>27.29</v>
      </c>
      <c r="N88" s="177">
        <v>35.049999999999997</v>
      </c>
      <c r="O88" s="177">
        <v>0</v>
      </c>
      <c r="P88" s="177">
        <v>40.06</v>
      </c>
      <c r="Q88" s="177">
        <v>0</v>
      </c>
      <c r="R88" s="177">
        <v>12.58</v>
      </c>
      <c r="S88" s="177">
        <v>0</v>
      </c>
      <c r="T88" s="177">
        <v>0</v>
      </c>
      <c r="U88" s="177">
        <v>51.77</v>
      </c>
      <c r="V88" s="177">
        <v>5.39</v>
      </c>
      <c r="W88" s="177">
        <v>12.96</v>
      </c>
      <c r="X88" s="177">
        <v>42.56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29</v>
      </c>
      <c r="AF88" s="177">
        <v>0</v>
      </c>
      <c r="AG88" s="177">
        <v>0</v>
      </c>
      <c r="AH88" s="177">
        <v>0</v>
      </c>
      <c r="AI88" s="177">
        <v>50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75.14</v>
      </c>
      <c r="AQ88" s="177">
        <v>26.76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559.51</v>
      </c>
      <c r="M89" s="177">
        <v>27.29</v>
      </c>
      <c r="N89" s="177">
        <v>35.049999999999997</v>
      </c>
      <c r="O89" s="177">
        <v>0</v>
      </c>
      <c r="P89" s="177">
        <v>40.06</v>
      </c>
      <c r="Q89" s="177">
        <v>0</v>
      </c>
      <c r="R89" s="177">
        <v>12.58</v>
      </c>
      <c r="S89" s="177">
        <v>0</v>
      </c>
      <c r="T89" s="177">
        <v>0</v>
      </c>
      <c r="U89" s="177">
        <v>51.77</v>
      </c>
      <c r="V89" s="177">
        <v>5.39</v>
      </c>
      <c r="W89" s="177">
        <v>12.96</v>
      </c>
      <c r="X89" s="177">
        <v>42.56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29</v>
      </c>
      <c r="AF89" s="177">
        <v>0</v>
      </c>
      <c r="AG89" s="177">
        <v>0</v>
      </c>
      <c r="AH89" s="177">
        <v>0</v>
      </c>
      <c r="AI89" s="177">
        <v>50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75.14</v>
      </c>
      <c r="AQ89" s="177">
        <v>26.76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559.51</v>
      </c>
      <c r="M90" s="177">
        <v>27.29</v>
      </c>
      <c r="N90" s="177">
        <v>35.049999999999997</v>
      </c>
      <c r="O90" s="177">
        <v>0</v>
      </c>
      <c r="P90" s="177">
        <v>40.06</v>
      </c>
      <c r="Q90" s="177">
        <v>0</v>
      </c>
      <c r="R90" s="177">
        <v>12.58</v>
      </c>
      <c r="S90" s="177">
        <v>0</v>
      </c>
      <c r="T90" s="177">
        <v>0</v>
      </c>
      <c r="U90" s="177">
        <v>51.77</v>
      </c>
      <c r="V90" s="177">
        <v>5.39</v>
      </c>
      <c r="W90" s="177">
        <v>12.96</v>
      </c>
      <c r="X90" s="177">
        <v>42.56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29</v>
      </c>
      <c r="AF90" s="177">
        <v>0</v>
      </c>
      <c r="AG90" s="177">
        <v>0</v>
      </c>
      <c r="AH90" s="177">
        <v>0</v>
      </c>
      <c r="AI90" s="177">
        <v>50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75.14</v>
      </c>
      <c r="AQ90" s="177">
        <v>26.76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559.51</v>
      </c>
      <c r="M91" s="177">
        <v>27.29</v>
      </c>
      <c r="N91" s="177">
        <v>35.049999999999997</v>
      </c>
      <c r="O91" s="177">
        <v>0</v>
      </c>
      <c r="P91" s="177">
        <v>40.06</v>
      </c>
      <c r="Q91" s="177">
        <v>0</v>
      </c>
      <c r="R91" s="177">
        <v>12.58</v>
      </c>
      <c r="S91" s="177">
        <v>0</v>
      </c>
      <c r="T91" s="177">
        <v>0</v>
      </c>
      <c r="U91" s="177">
        <v>51.77</v>
      </c>
      <c r="V91" s="177">
        <v>5.39</v>
      </c>
      <c r="W91" s="177">
        <v>12.96</v>
      </c>
      <c r="X91" s="177">
        <v>42.56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29.31</v>
      </c>
      <c r="AF91" s="177">
        <v>0</v>
      </c>
      <c r="AG91" s="177">
        <v>0</v>
      </c>
      <c r="AH91" s="177">
        <v>0</v>
      </c>
      <c r="AI91" s="177">
        <v>50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75.14</v>
      </c>
      <c r="AQ91" s="177">
        <v>26.76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559.51</v>
      </c>
      <c r="M92" s="177">
        <v>27.29</v>
      </c>
      <c r="N92" s="177">
        <v>35.049999999999997</v>
      </c>
      <c r="O92" s="177">
        <v>0</v>
      </c>
      <c r="P92" s="177">
        <v>40.06</v>
      </c>
      <c r="Q92" s="177">
        <v>0</v>
      </c>
      <c r="R92" s="177">
        <v>12.58</v>
      </c>
      <c r="S92" s="177">
        <v>0</v>
      </c>
      <c r="T92" s="177">
        <v>0</v>
      </c>
      <c r="U92" s="177">
        <v>51.77</v>
      </c>
      <c r="V92" s="177">
        <v>5.39</v>
      </c>
      <c r="W92" s="177">
        <v>12.96</v>
      </c>
      <c r="X92" s="177">
        <v>42.56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29.31</v>
      </c>
      <c r="AF92" s="177">
        <v>0</v>
      </c>
      <c r="AG92" s="177">
        <v>0</v>
      </c>
      <c r="AH92" s="177">
        <v>0</v>
      </c>
      <c r="AI92" s="177">
        <v>50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75.14</v>
      </c>
      <c r="AQ92" s="177">
        <v>26.76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559.51</v>
      </c>
      <c r="M93" s="177">
        <v>27.29</v>
      </c>
      <c r="N93" s="177">
        <v>35.049999999999997</v>
      </c>
      <c r="O93" s="177">
        <v>0</v>
      </c>
      <c r="P93" s="177">
        <v>40.06</v>
      </c>
      <c r="Q93" s="177">
        <v>0</v>
      </c>
      <c r="R93" s="177">
        <v>12.58</v>
      </c>
      <c r="S93" s="177">
        <v>0</v>
      </c>
      <c r="T93" s="177">
        <v>0</v>
      </c>
      <c r="U93" s="177">
        <v>51.77</v>
      </c>
      <c r="V93" s="177">
        <v>5.39</v>
      </c>
      <c r="W93" s="177">
        <v>12.96</v>
      </c>
      <c r="X93" s="177">
        <v>42.56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29.31</v>
      </c>
      <c r="AF93" s="177">
        <v>0</v>
      </c>
      <c r="AG93" s="177">
        <v>0</v>
      </c>
      <c r="AH93" s="177">
        <v>0</v>
      </c>
      <c r="AI93" s="177">
        <v>50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75.14</v>
      </c>
      <c r="AQ93" s="177">
        <v>26.76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559.51</v>
      </c>
      <c r="M94" s="177">
        <v>27.29</v>
      </c>
      <c r="N94" s="177">
        <v>35.049999999999997</v>
      </c>
      <c r="O94" s="177">
        <v>0</v>
      </c>
      <c r="P94" s="177">
        <v>40.06</v>
      </c>
      <c r="Q94" s="177">
        <v>0</v>
      </c>
      <c r="R94" s="177">
        <v>12.58</v>
      </c>
      <c r="S94" s="177">
        <v>0</v>
      </c>
      <c r="T94" s="177">
        <v>0</v>
      </c>
      <c r="U94" s="177">
        <v>51.77</v>
      </c>
      <c r="V94" s="177">
        <v>5.39</v>
      </c>
      <c r="W94" s="177">
        <v>12.96</v>
      </c>
      <c r="X94" s="177">
        <v>42.56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29.31</v>
      </c>
      <c r="AF94" s="177">
        <v>0</v>
      </c>
      <c r="AG94" s="177">
        <v>0</v>
      </c>
      <c r="AH94" s="177">
        <v>0</v>
      </c>
      <c r="AI94" s="177">
        <v>50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75.14</v>
      </c>
      <c r="AQ94" s="177">
        <v>26.76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559.51</v>
      </c>
      <c r="M95" s="177">
        <v>27.29</v>
      </c>
      <c r="N95" s="177">
        <v>35.049999999999997</v>
      </c>
      <c r="O95" s="177">
        <v>0</v>
      </c>
      <c r="P95" s="177">
        <v>40.06</v>
      </c>
      <c r="Q95" s="177">
        <v>0</v>
      </c>
      <c r="R95" s="177">
        <v>12.58</v>
      </c>
      <c r="S95" s="177">
        <v>0</v>
      </c>
      <c r="T95" s="177">
        <v>0</v>
      </c>
      <c r="U95" s="177">
        <v>51.77</v>
      </c>
      <c r="V95" s="177">
        <v>5.39</v>
      </c>
      <c r="W95" s="177">
        <v>12.96</v>
      </c>
      <c r="X95" s="177">
        <v>42.56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29.31</v>
      </c>
      <c r="AF95" s="177">
        <v>0</v>
      </c>
      <c r="AG95" s="177">
        <v>0</v>
      </c>
      <c r="AH95" s="177">
        <v>0</v>
      </c>
      <c r="AI95" s="177">
        <v>50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75.14</v>
      </c>
      <c r="AQ95" s="177">
        <v>26.76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559.51</v>
      </c>
      <c r="M96" s="177">
        <v>27.29</v>
      </c>
      <c r="N96" s="177">
        <v>35.049999999999997</v>
      </c>
      <c r="O96" s="177">
        <v>0</v>
      </c>
      <c r="P96" s="177">
        <v>40.06</v>
      </c>
      <c r="Q96" s="177">
        <v>0</v>
      </c>
      <c r="R96" s="177">
        <v>12.58</v>
      </c>
      <c r="S96" s="177">
        <v>0</v>
      </c>
      <c r="T96" s="177">
        <v>0</v>
      </c>
      <c r="U96" s="177">
        <v>51.77</v>
      </c>
      <c r="V96" s="177">
        <v>5.39</v>
      </c>
      <c r="W96" s="177">
        <v>12.96</v>
      </c>
      <c r="X96" s="177">
        <v>42.56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29.31</v>
      </c>
      <c r="AF96" s="177">
        <v>0</v>
      </c>
      <c r="AG96" s="177">
        <v>0</v>
      </c>
      <c r="AH96" s="177">
        <v>0</v>
      </c>
      <c r="AI96" s="177">
        <v>50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75.14</v>
      </c>
      <c r="AQ96" s="177">
        <v>26.76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559.51</v>
      </c>
      <c r="M97" s="177">
        <v>27.29</v>
      </c>
      <c r="N97" s="177">
        <v>35.049999999999997</v>
      </c>
      <c r="O97" s="177">
        <v>0</v>
      </c>
      <c r="P97" s="177">
        <v>40.06</v>
      </c>
      <c r="Q97" s="177">
        <v>0</v>
      </c>
      <c r="R97" s="177">
        <v>12.58</v>
      </c>
      <c r="S97" s="177">
        <v>0</v>
      </c>
      <c r="T97" s="177">
        <v>0</v>
      </c>
      <c r="U97" s="177">
        <v>51.77</v>
      </c>
      <c r="V97" s="177">
        <v>5.39</v>
      </c>
      <c r="W97" s="177">
        <v>12.96</v>
      </c>
      <c r="X97" s="177">
        <v>42.56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29.31</v>
      </c>
      <c r="AF97" s="177">
        <v>0</v>
      </c>
      <c r="AG97" s="177">
        <v>0</v>
      </c>
      <c r="AH97" s="177">
        <v>0</v>
      </c>
      <c r="AI97" s="177">
        <v>50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75.14</v>
      </c>
      <c r="AQ97" s="177">
        <v>26.76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559.51</v>
      </c>
      <c r="M98" s="177">
        <v>27.29</v>
      </c>
      <c r="N98" s="177">
        <v>35.049999999999997</v>
      </c>
      <c r="O98" s="177">
        <v>0</v>
      </c>
      <c r="P98" s="177">
        <v>40.06</v>
      </c>
      <c r="Q98" s="177">
        <v>0</v>
      </c>
      <c r="R98" s="177">
        <v>12.58</v>
      </c>
      <c r="S98" s="177">
        <v>0</v>
      </c>
      <c r="T98" s="177">
        <v>0</v>
      </c>
      <c r="U98" s="177">
        <v>51.77</v>
      </c>
      <c r="V98" s="177">
        <v>5.39</v>
      </c>
      <c r="W98" s="177">
        <v>12.96</v>
      </c>
      <c r="X98" s="177">
        <v>42.56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29.31</v>
      </c>
      <c r="AF98" s="177">
        <v>0</v>
      </c>
      <c r="AG98" s="177">
        <v>0</v>
      </c>
      <c r="AH98" s="177">
        <v>0</v>
      </c>
      <c r="AI98" s="177">
        <v>50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75.14</v>
      </c>
      <c r="AQ98" s="177">
        <v>26.76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1.395E-3</v>
      </c>
      <c r="E99">
        <f t="shared" si="0"/>
        <v>0</v>
      </c>
      <c r="F99">
        <f t="shared" si="0"/>
        <v>0</v>
      </c>
      <c r="G99">
        <f t="shared" si="0"/>
        <v>1.87025E-2</v>
      </c>
      <c r="H99">
        <f t="shared" si="0"/>
        <v>0</v>
      </c>
      <c r="I99">
        <f t="shared" si="0"/>
        <v>0</v>
      </c>
      <c r="J99">
        <f t="shared" si="0"/>
        <v>2.3974999999999999E-3</v>
      </c>
      <c r="K99">
        <f t="shared" si="0"/>
        <v>3.4379999999999987E-2</v>
      </c>
      <c r="L99">
        <f t="shared" si="0"/>
        <v>11.126647500000008</v>
      </c>
      <c r="M99">
        <f t="shared" si="0"/>
        <v>0.65495999999999932</v>
      </c>
      <c r="N99">
        <f t="shared" si="0"/>
        <v>0.84120000000000128</v>
      </c>
      <c r="O99">
        <f t="shared" si="0"/>
        <v>0</v>
      </c>
      <c r="P99">
        <f t="shared" si="0"/>
        <v>0.96143999999999896</v>
      </c>
      <c r="Q99">
        <f t="shared" si="0"/>
        <v>4.6930000000000027E-2</v>
      </c>
      <c r="R99">
        <f t="shared" si="0"/>
        <v>0.23049250000000035</v>
      </c>
      <c r="S99">
        <f t="shared" si="0"/>
        <v>5.7495000000000039E-2</v>
      </c>
      <c r="T99">
        <f t="shared" si="0"/>
        <v>0</v>
      </c>
      <c r="U99">
        <f t="shared" si="0"/>
        <v>1.2456900000000015</v>
      </c>
      <c r="V99">
        <f t="shared" si="0"/>
        <v>0.12801249999999975</v>
      </c>
      <c r="W99">
        <f t="shared" si="0"/>
        <v>0.28827250000000038</v>
      </c>
      <c r="X99">
        <f t="shared" si="0"/>
        <v>1.012952499999999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0.68943249999999978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1.3866574999999992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1.7534075000000029</v>
      </c>
      <c r="AQ99">
        <f t="shared" si="0"/>
        <v>0.50900999999999996</v>
      </c>
      <c r="AR99">
        <f t="shared" si="0"/>
        <v>0.26600000000000018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0.18</v>
      </c>
      <c r="H3" s="177">
        <v>0</v>
      </c>
      <c r="I3" s="177">
        <v>0</v>
      </c>
      <c r="J3" s="177">
        <v>0.11</v>
      </c>
      <c r="K3" s="177">
        <v>0.15</v>
      </c>
      <c r="L3" s="177">
        <v>0.45</v>
      </c>
      <c r="M3" s="177">
        <v>0.13</v>
      </c>
      <c r="N3" s="177">
        <v>0.15</v>
      </c>
      <c r="O3" s="177">
        <v>0.15</v>
      </c>
      <c r="P3" s="177">
        <v>0.25</v>
      </c>
      <c r="Q3" s="177">
        <v>0.02</v>
      </c>
      <c r="R3" s="177">
        <v>7.0000000000000007E-2</v>
      </c>
      <c r="S3" s="177">
        <v>0.03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1.73</v>
      </c>
      <c r="AB3" s="177">
        <v>0</v>
      </c>
      <c r="AC3" s="177">
        <v>0</v>
      </c>
      <c r="AD3" s="177">
        <v>0</v>
      </c>
      <c r="AE3" s="177">
        <v>46.06</v>
      </c>
      <c r="AF3" s="177">
        <v>0</v>
      </c>
      <c r="AG3" s="177">
        <v>0</v>
      </c>
      <c r="AH3" s="177">
        <v>0</v>
      </c>
      <c r="AI3" s="177">
        <v>23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0.34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7.0000000000000007E-2</v>
      </c>
      <c r="AZ3" s="177">
        <v>0.12</v>
      </c>
      <c r="BA3" s="177">
        <v>0.13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0.18</v>
      </c>
      <c r="H4" s="177">
        <v>0</v>
      </c>
      <c r="I4" s="177">
        <v>0</v>
      </c>
      <c r="J4" s="177">
        <v>0.06</v>
      </c>
      <c r="K4" s="177">
        <v>0.15</v>
      </c>
      <c r="L4" s="177">
        <v>0.45</v>
      </c>
      <c r="M4" s="177">
        <v>0.13</v>
      </c>
      <c r="N4" s="177">
        <v>0.15</v>
      </c>
      <c r="O4" s="177">
        <v>0.15</v>
      </c>
      <c r="P4" s="177">
        <v>0.25</v>
      </c>
      <c r="Q4" s="177">
        <v>0.02</v>
      </c>
      <c r="R4" s="177">
        <v>7.0000000000000007E-2</v>
      </c>
      <c r="S4" s="177">
        <v>0.03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1.73</v>
      </c>
      <c r="AB4" s="177">
        <v>0</v>
      </c>
      <c r="AC4" s="177">
        <v>0</v>
      </c>
      <c r="AD4" s="177">
        <v>0</v>
      </c>
      <c r="AE4" s="177">
        <v>46.06</v>
      </c>
      <c r="AF4" s="177">
        <v>0</v>
      </c>
      <c r="AG4" s="177">
        <v>0</v>
      </c>
      <c r="AH4" s="177">
        <v>0</v>
      </c>
      <c r="AI4" s="177">
        <v>23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0.34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7.0000000000000007E-2</v>
      </c>
      <c r="AZ4" s="177">
        <v>0.11</v>
      </c>
      <c r="BA4" s="177">
        <v>0.13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0.18</v>
      </c>
      <c r="H5" s="177">
        <v>0</v>
      </c>
      <c r="I5" s="177">
        <v>0</v>
      </c>
      <c r="J5" s="177">
        <v>0.02</v>
      </c>
      <c r="K5" s="177">
        <v>0.15</v>
      </c>
      <c r="L5" s="177">
        <v>0.45</v>
      </c>
      <c r="M5" s="177">
        <v>0.13</v>
      </c>
      <c r="N5" s="177">
        <v>0.15</v>
      </c>
      <c r="O5" s="177">
        <v>0.15</v>
      </c>
      <c r="P5" s="177">
        <v>0.25</v>
      </c>
      <c r="Q5" s="177">
        <v>0.02</v>
      </c>
      <c r="R5" s="177">
        <v>7.0000000000000007E-2</v>
      </c>
      <c r="S5" s="177">
        <v>0.03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1.73</v>
      </c>
      <c r="AB5" s="177">
        <v>0</v>
      </c>
      <c r="AC5" s="177">
        <v>0</v>
      </c>
      <c r="AD5" s="177">
        <v>0</v>
      </c>
      <c r="AE5" s="177">
        <v>46.06</v>
      </c>
      <c r="AF5" s="177">
        <v>0</v>
      </c>
      <c r="AG5" s="177">
        <v>0</v>
      </c>
      <c r="AH5" s="177">
        <v>0</v>
      </c>
      <c r="AI5" s="177">
        <v>23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0.34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7.0000000000000007E-2</v>
      </c>
      <c r="AZ5" s="177">
        <v>0.11</v>
      </c>
      <c r="BA5" s="177">
        <v>0.11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0.18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0.13</v>
      </c>
      <c r="N6" s="177">
        <v>0.15</v>
      </c>
      <c r="O6" s="177">
        <v>0.15</v>
      </c>
      <c r="P6" s="177">
        <v>0.25</v>
      </c>
      <c r="Q6" s="177">
        <v>0.02</v>
      </c>
      <c r="R6" s="177">
        <v>7.0000000000000007E-2</v>
      </c>
      <c r="S6" s="177">
        <v>0.03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1.73</v>
      </c>
      <c r="AB6" s="177">
        <v>0</v>
      </c>
      <c r="AC6" s="177">
        <v>0</v>
      </c>
      <c r="AD6" s="177">
        <v>0</v>
      </c>
      <c r="AE6" s="177">
        <v>46.06</v>
      </c>
      <c r="AF6" s="177">
        <v>0</v>
      </c>
      <c r="AG6" s="177">
        <v>0</v>
      </c>
      <c r="AH6" s="177">
        <v>0</v>
      </c>
      <c r="AI6" s="177">
        <v>23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0.34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7.0000000000000007E-2</v>
      </c>
      <c r="AZ6" s="177">
        <v>0.06</v>
      </c>
      <c r="BA6" s="177">
        <v>0.11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0.18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0.13</v>
      </c>
      <c r="N7" s="177">
        <v>0.15</v>
      </c>
      <c r="O7" s="177">
        <v>0.15</v>
      </c>
      <c r="P7" s="177">
        <v>0.25</v>
      </c>
      <c r="Q7" s="177">
        <v>0.02</v>
      </c>
      <c r="R7" s="177">
        <v>7.0000000000000007E-2</v>
      </c>
      <c r="S7" s="177">
        <v>0.03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1.73</v>
      </c>
      <c r="AB7" s="177">
        <v>0</v>
      </c>
      <c r="AC7" s="177">
        <v>0</v>
      </c>
      <c r="AD7" s="177">
        <v>0</v>
      </c>
      <c r="AE7" s="177">
        <v>46.06</v>
      </c>
      <c r="AF7" s="177">
        <v>0</v>
      </c>
      <c r="AG7" s="177">
        <v>0</v>
      </c>
      <c r="AH7" s="177">
        <v>0</v>
      </c>
      <c r="AI7" s="177">
        <v>23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0.34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7.0000000000000007E-2</v>
      </c>
      <c r="AZ7" s="177">
        <v>0</v>
      </c>
      <c r="BA7" s="177">
        <v>0.09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0.18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0.13</v>
      </c>
      <c r="N8" s="177">
        <v>0.15</v>
      </c>
      <c r="O8" s="177">
        <v>0.15</v>
      </c>
      <c r="P8" s="177">
        <v>0.25</v>
      </c>
      <c r="Q8" s="177">
        <v>0.02</v>
      </c>
      <c r="R8" s="177">
        <v>7.0000000000000007E-2</v>
      </c>
      <c r="S8" s="177">
        <v>0.03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1.73</v>
      </c>
      <c r="AB8" s="177">
        <v>0</v>
      </c>
      <c r="AC8" s="177">
        <v>0</v>
      </c>
      <c r="AD8" s="177">
        <v>0</v>
      </c>
      <c r="AE8" s="177">
        <v>46.06</v>
      </c>
      <c r="AF8" s="177">
        <v>0</v>
      </c>
      <c r="AG8" s="177">
        <v>0</v>
      </c>
      <c r="AH8" s="177">
        <v>0</v>
      </c>
      <c r="AI8" s="177">
        <v>23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0.34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7.0000000000000007E-2</v>
      </c>
      <c r="AZ8" s="177">
        <v>0</v>
      </c>
      <c r="BA8" s="177">
        <v>0.09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0.18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0.13</v>
      </c>
      <c r="N9" s="177">
        <v>0.15</v>
      </c>
      <c r="O9" s="177">
        <v>0.15</v>
      </c>
      <c r="P9" s="177">
        <v>0.25</v>
      </c>
      <c r="Q9" s="177">
        <v>0.02</v>
      </c>
      <c r="R9" s="177">
        <v>7.0000000000000007E-2</v>
      </c>
      <c r="S9" s="177">
        <v>0.03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1.73</v>
      </c>
      <c r="AB9" s="177">
        <v>0</v>
      </c>
      <c r="AC9" s="177">
        <v>0</v>
      </c>
      <c r="AD9" s="177">
        <v>0</v>
      </c>
      <c r="AE9" s="177">
        <v>46.06</v>
      </c>
      <c r="AF9" s="177">
        <v>0</v>
      </c>
      <c r="AG9" s="177">
        <v>0</v>
      </c>
      <c r="AH9" s="177">
        <v>0</v>
      </c>
      <c r="AI9" s="177">
        <v>23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0.34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7.0000000000000007E-2</v>
      </c>
      <c r="AZ9" s="177">
        <v>0</v>
      </c>
      <c r="BA9" s="177">
        <v>0.09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0.18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0.13</v>
      </c>
      <c r="N10" s="177">
        <v>0.15</v>
      </c>
      <c r="O10" s="177">
        <v>0.15</v>
      </c>
      <c r="P10" s="177">
        <v>0.25</v>
      </c>
      <c r="Q10" s="177">
        <v>0.02</v>
      </c>
      <c r="R10" s="177">
        <v>7.0000000000000007E-2</v>
      </c>
      <c r="S10" s="177">
        <v>0.03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1.73</v>
      </c>
      <c r="AB10" s="177">
        <v>0</v>
      </c>
      <c r="AC10" s="177">
        <v>0</v>
      </c>
      <c r="AD10" s="177">
        <v>0</v>
      </c>
      <c r="AE10" s="177">
        <v>46.06</v>
      </c>
      <c r="AF10" s="177">
        <v>0</v>
      </c>
      <c r="AG10" s="177">
        <v>0</v>
      </c>
      <c r="AH10" s="177">
        <v>0</v>
      </c>
      <c r="AI10" s="177">
        <v>23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0.34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7.0000000000000007E-2</v>
      </c>
      <c r="AZ10" s="177">
        <v>0</v>
      </c>
      <c r="BA10" s="177">
        <v>0.09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0.13</v>
      </c>
      <c r="N11" s="177">
        <v>0.15</v>
      </c>
      <c r="O11" s="177">
        <v>0.15</v>
      </c>
      <c r="P11" s="177">
        <v>0.25</v>
      </c>
      <c r="Q11" s="177">
        <v>0.02</v>
      </c>
      <c r="R11" s="177">
        <v>7.0000000000000007E-2</v>
      </c>
      <c r="S11" s="177">
        <v>0.03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31.83</v>
      </c>
      <c r="AF11" s="177">
        <v>0</v>
      </c>
      <c r="AG11" s="177">
        <v>0</v>
      </c>
      <c r="AH11" s="177">
        <v>0</v>
      </c>
      <c r="AI11" s="177">
        <v>23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0.34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7.0000000000000007E-2</v>
      </c>
      <c r="AZ11" s="177">
        <v>0</v>
      </c>
      <c r="BA11" s="177">
        <v>0.11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0.13</v>
      </c>
      <c r="N12" s="177">
        <v>0.15</v>
      </c>
      <c r="O12" s="177">
        <v>0.15</v>
      </c>
      <c r="P12" s="177">
        <v>0.25</v>
      </c>
      <c r="Q12" s="177">
        <v>0.02</v>
      </c>
      <c r="R12" s="177">
        <v>7.0000000000000007E-2</v>
      </c>
      <c r="S12" s="177">
        <v>0.03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31.83</v>
      </c>
      <c r="AF12" s="177">
        <v>0</v>
      </c>
      <c r="AG12" s="177">
        <v>0</v>
      </c>
      <c r="AH12" s="177">
        <v>0</v>
      </c>
      <c r="AI12" s="177">
        <v>23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0.34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7.0000000000000007E-2</v>
      </c>
      <c r="AZ12" s="177">
        <v>0</v>
      </c>
      <c r="BA12" s="177">
        <v>0.11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0.13</v>
      </c>
      <c r="N13" s="177">
        <v>0.15</v>
      </c>
      <c r="O13" s="177">
        <v>0.15</v>
      </c>
      <c r="P13" s="177">
        <v>0.25</v>
      </c>
      <c r="Q13" s="177">
        <v>0.02</v>
      </c>
      <c r="R13" s="177">
        <v>7.0000000000000007E-2</v>
      </c>
      <c r="S13" s="177">
        <v>0.03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46.06</v>
      </c>
      <c r="AF13" s="177">
        <v>0</v>
      </c>
      <c r="AG13" s="177">
        <v>0</v>
      </c>
      <c r="AH13" s="177">
        <v>0</v>
      </c>
      <c r="AI13" s="177">
        <v>23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0.34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7.0000000000000007E-2</v>
      </c>
      <c r="AZ13" s="177">
        <v>0</v>
      </c>
      <c r="BA13" s="177">
        <v>0.11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0.13</v>
      </c>
      <c r="N14" s="177">
        <v>0.15</v>
      </c>
      <c r="O14" s="177">
        <v>0.15</v>
      </c>
      <c r="P14" s="177">
        <v>0.25</v>
      </c>
      <c r="Q14" s="177">
        <v>0.02</v>
      </c>
      <c r="R14" s="177">
        <v>7.0000000000000007E-2</v>
      </c>
      <c r="S14" s="177">
        <v>0.03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46.06</v>
      </c>
      <c r="AF14" s="177">
        <v>0</v>
      </c>
      <c r="AG14" s="177">
        <v>0</v>
      </c>
      <c r="AH14" s="177">
        <v>0</v>
      </c>
      <c r="AI14" s="177">
        <v>23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0.34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7.0000000000000007E-2</v>
      </c>
      <c r="AZ14" s="177">
        <v>0</v>
      </c>
      <c r="BA14" s="177">
        <v>0.11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0.13</v>
      </c>
      <c r="N15" s="177">
        <v>0.15</v>
      </c>
      <c r="O15" s="177">
        <v>0.15</v>
      </c>
      <c r="P15" s="177">
        <v>0.25</v>
      </c>
      <c r="Q15" s="177">
        <v>0.02</v>
      </c>
      <c r="R15" s="177">
        <v>7.0000000000000007E-2</v>
      </c>
      <c r="S15" s="177">
        <v>0.03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46.66</v>
      </c>
      <c r="AF15" s="177">
        <v>0</v>
      </c>
      <c r="AG15" s="177">
        <v>0</v>
      </c>
      <c r="AH15" s="177">
        <v>0</v>
      </c>
      <c r="AI15" s="177">
        <v>19.63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0.34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7.0000000000000007E-2</v>
      </c>
      <c r="AZ15" s="177">
        <v>0</v>
      </c>
      <c r="BA15" s="177">
        <v>0.11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0.13</v>
      </c>
      <c r="N16" s="177">
        <v>0.15</v>
      </c>
      <c r="O16" s="177">
        <v>0.15</v>
      </c>
      <c r="P16" s="177">
        <v>0.25</v>
      </c>
      <c r="Q16" s="177">
        <v>0.02</v>
      </c>
      <c r="R16" s="177">
        <v>7.0000000000000007E-2</v>
      </c>
      <c r="S16" s="177">
        <v>0.03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46.66</v>
      </c>
      <c r="AF16" s="177">
        <v>0</v>
      </c>
      <c r="AG16" s="177">
        <v>0</v>
      </c>
      <c r="AH16" s="177">
        <v>0</v>
      </c>
      <c r="AI16" s="177">
        <v>19.63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0.34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7.0000000000000007E-2</v>
      </c>
      <c r="AZ16" s="177">
        <v>0</v>
      </c>
      <c r="BA16" s="177">
        <v>0.11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0.46</v>
      </c>
      <c r="M17" s="177">
        <v>0.13</v>
      </c>
      <c r="N17" s="177">
        <v>0.15</v>
      </c>
      <c r="O17" s="177">
        <v>0.15</v>
      </c>
      <c r="P17" s="177">
        <v>0.25</v>
      </c>
      <c r="Q17" s="177">
        <v>0.02</v>
      </c>
      <c r="R17" s="177">
        <v>7.0000000000000007E-2</v>
      </c>
      <c r="S17" s="177">
        <v>0.03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46.66</v>
      </c>
      <c r="AF17" s="177">
        <v>0</v>
      </c>
      <c r="AG17" s="177">
        <v>0</v>
      </c>
      <c r="AH17" s="177">
        <v>0</v>
      </c>
      <c r="AI17" s="177">
        <v>19.63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0.34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7.0000000000000007E-2</v>
      </c>
      <c r="AZ17" s="177">
        <v>0</v>
      </c>
      <c r="BA17" s="177">
        <v>0.11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0.13</v>
      </c>
      <c r="N18" s="177">
        <v>0.15</v>
      </c>
      <c r="O18" s="177">
        <v>0.15</v>
      </c>
      <c r="P18" s="177">
        <v>0.25</v>
      </c>
      <c r="Q18" s="177">
        <v>0.02</v>
      </c>
      <c r="R18" s="177">
        <v>7.0000000000000007E-2</v>
      </c>
      <c r="S18" s="177">
        <v>0.03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46.66</v>
      </c>
      <c r="AF18" s="177">
        <v>0</v>
      </c>
      <c r="AG18" s="177">
        <v>0</v>
      </c>
      <c r="AH18" s="177">
        <v>0</v>
      </c>
      <c r="AI18" s="177">
        <v>19.63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0.34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7.0000000000000007E-2</v>
      </c>
      <c r="AZ18" s="177">
        <v>0</v>
      </c>
      <c r="BA18" s="177">
        <v>0.11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0.13</v>
      </c>
      <c r="N19" s="177">
        <v>0.15</v>
      </c>
      <c r="O19" s="177">
        <v>0.15</v>
      </c>
      <c r="P19" s="177">
        <v>0.25</v>
      </c>
      <c r="Q19" s="177">
        <v>0.02</v>
      </c>
      <c r="R19" s="177">
        <v>7.0000000000000007E-2</v>
      </c>
      <c r="S19" s="177">
        <v>0.03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46.66</v>
      </c>
      <c r="AF19" s="177">
        <v>0</v>
      </c>
      <c r="AG19" s="177">
        <v>0</v>
      </c>
      <c r="AH19" s="177">
        <v>0</v>
      </c>
      <c r="AI19" s="177">
        <v>19.63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0.34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7.0000000000000007E-2</v>
      </c>
      <c r="AZ19" s="177">
        <v>0</v>
      </c>
      <c r="BA19" s="177">
        <v>0.11</v>
      </c>
      <c r="BB19" s="177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0.13</v>
      </c>
      <c r="N20" s="177">
        <v>0.15</v>
      </c>
      <c r="O20" s="177">
        <v>0.15</v>
      </c>
      <c r="P20" s="177">
        <v>0.25</v>
      </c>
      <c r="Q20" s="177">
        <v>0.02</v>
      </c>
      <c r="R20" s="177">
        <v>7.0000000000000007E-2</v>
      </c>
      <c r="S20" s="177">
        <v>0.03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1.73</v>
      </c>
      <c r="AB20" s="177">
        <v>0</v>
      </c>
      <c r="AC20" s="177">
        <v>0</v>
      </c>
      <c r="AD20" s="177">
        <v>0</v>
      </c>
      <c r="AE20" s="177">
        <v>46.66</v>
      </c>
      <c r="AF20" s="177">
        <v>0</v>
      </c>
      <c r="AG20" s="177">
        <v>0</v>
      </c>
      <c r="AH20" s="177">
        <v>0</v>
      </c>
      <c r="AI20" s="177">
        <v>19.63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0.34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7.0000000000000007E-2</v>
      </c>
      <c r="AZ20" s="177">
        <v>0</v>
      </c>
      <c r="BA20" s="177">
        <v>0.11</v>
      </c>
      <c r="BB20" s="177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0.13</v>
      </c>
      <c r="N21" s="177">
        <v>0.15</v>
      </c>
      <c r="O21" s="177">
        <v>0.15</v>
      </c>
      <c r="P21" s="177">
        <v>0.25</v>
      </c>
      <c r="Q21" s="177">
        <v>0.02</v>
      </c>
      <c r="R21" s="177">
        <v>7.0000000000000007E-2</v>
      </c>
      <c r="S21" s="177">
        <v>0.03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1.73</v>
      </c>
      <c r="AB21" s="177">
        <v>0</v>
      </c>
      <c r="AC21" s="177">
        <v>0</v>
      </c>
      <c r="AD21" s="177">
        <v>0</v>
      </c>
      <c r="AE21" s="177">
        <v>46.66</v>
      </c>
      <c r="AF21" s="177">
        <v>0</v>
      </c>
      <c r="AG21" s="177">
        <v>0</v>
      </c>
      <c r="AH21" s="177">
        <v>0</v>
      </c>
      <c r="AI21" s="177">
        <v>19.63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0.34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7.0000000000000007E-2</v>
      </c>
      <c r="AZ21" s="177">
        <v>0.02</v>
      </c>
      <c r="BA21" s="177">
        <v>0.11</v>
      </c>
      <c r="BB21" s="177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0.13</v>
      </c>
      <c r="N22" s="177">
        <v>0.15</v>
      </c>
      <c r="O22" s="177">
        <v>0.15</v>
      </c>
      <c r="P22" s="177">
        <v>0.25</v>
      </c>
      <c r="Q22" s="177">
        <v>0.02</v>
      </c>
      <c r="R22" s="177">
        <v>7.0000000000000007E-2</v>
      </c>
      <c r="S22" s="177">
        <v>0.03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1.73</v>
      </c>
      <c r="AB22" s="177">
        <v>0</v>
      </c>
      <c r="AC22" s="177">
        <v>0</v>
      </c>
      <c r="AD22" s="177">
        <v>0</v>
      </c>
      <c r="AE22" s="177">
        <v>27.5</v>
      </c>
      <c r="AF22" s="177">
        <v>0</v>
      </c>
      <c r="AG22" s="177">
        <v>0</v>
      </c>
      <c r="AH22" s="177">
        <v>0</v>
      </c>
      <c r="AI22" s="177">
        <v>19.63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0.34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7.0000000000000007E-2</v>
      </c>
      <c r="AZ22" s="177">
        <v>0.06</v>
      </c>
      <c r="BA22" s="177">
        <v>0.11</v>
      </c>
      <c r="BB22" s="177">
        <v>0.13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0.13</v>
      </c>
      <c r="N23" s="177">
        <v>0.15</v>
      </c>
      <c r="O23" s="177">
        <v>0.15</v>
      </c>
      <c r="P23" s="177">
        <v>0.25</v>
      </c>
      <c r="Q23" s="177">
        <v>0.02</v>
      </c>
      <c r="R23" s="177">
        <v>7.0000000000000007E-2</v>
      </c>
      <c r="S23" s="177">
        <v>0.03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1.73</v>
      </c>
      <c r="AB23" s="177">
        <v>0</v>
      </c>
      <c r="AC23" s="177">
        <v>0</v>
      </c>
      <c r="AD23" s="177">
        <v>0</v>
      </c>
      <c r="AE23" s="177">
        <v>46.06</v>
      </c>
      <c r="AF23" s="177">
        <v>0</v>
      </c>
      <c r="AG23" s="177">
        <v>0</v>
      </c>
      <c r="AH23" s="177">
        <v>0</v>
      </c>
      <c r="AI23" s="177">
        <v>19.63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0.39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7.0000000000000007E-2</v>
      </c>
      <c r="AZ23" s="177">
        <v>0.06</v>
      </c>
      <c r="BA23" s="177">
        <v>0.11</v>
      </c>
      <c r="BB23" s="177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0.13</v>
      </c>
      <c r="N24" s="177">
        <v>0.15</v>
      </c>
      <c r="O24" s="177">
        <v>0.15</v>
      </c>
      <c r="P24" s="177">
        <v>0.25</v>
      </c>
      <c r="Q24" s="177">
        <v>0.02</v>
      </c>
      <c r="R24" s="177">
        <v>7.0000000000000007E-2</v>
      </c>
      <c r="S24" s="177">
        <v>0.03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1.73</v>
      </c>
      <c r="AB24" s="177">
        <v>0</v>
      </c>
      <c r="AC24" s="177">
        <v>0</v>
      </c>
      <c r="AD24" s="177">
        <v>0</v>
      </c>
      <c r="AE24" s="177">
        <v>46.06</v>
      </c>
      <c r="AF24" s="177">
        <v>0</v>
      </c>
      <c r="AG24" s="177">
        <v>0</v>
      </c>
      <c r="AH24" s="177">
        <v>0</v>
      </c>
      <c r="AI24" s="177">
        <v>19.63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0.39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7.0000000000000007E-2</v>
      </c>
      <c r="AZ24" s="177">
        <v>0.08</v>
      </c>
      <c r="BA24" s="177">
        <v>0.11</v>
      </c>
      <c r="BB24" s="177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0.13</v>
      </c>
      <c r="N25" s="177">
        <v>0.15</v>
      </c>
      <c r="O25" s="177">
        <v>0.15</v>
      </c>
      <c r="P25" s="177">
        <v>0.25</v>
      </c>
      <c r="Q25" s="177">
        <v>0.02</v>
      </c>
      <c r="R25" s="177">
        <v>7.0000000000000007E-2</v>
      </c>
      <c r="S25" s="177">
        <v>0.03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1.73</v>
      </c>
      <c r="AB25" s="177">
        <v>0</v>
      </c>
      <c r="AC25" s="177">
        <v>0</v>
      </c>
      <c r="AD25" s="177">
        <v>0</v>
      </c>
      <c r="AE25" s="177">
        <v>28.6</v>
      </c>
      <c r="AF25" s="177">
        <v>0</v>
      </c>
      <c r="AG25" s="177">
        <v>0</v>
      </c>
      <c r="AH25" s="177">
        <v>0</v>
      </c>
      <c r="AI25" s="177">
        <v>19.63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0.39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7.0000000000000007E-2</v>
      </c>
      <c r="AZ25" s="177">
        <v>0.12</v>
      </c>
      <c r="BA25" s="177">
        <v>0.11</v>
      </c>
      <c r="BB25" s="177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0.13</v>
      </c>
      <c r="N26" s="177">
        <v>0.15</v>
      </c>
      <c r="O26" s="177">
        <v>0.15</v>
      </c>
      <c r="P26" s="177">
        <v>0.25</v>
      </c>
      <c r="Q26" s="177">
        <v>0.02</v>
      </c>
      <c r="R26" s="177">
        <v>7.0000000000000007E-2</v>
      </c>
      <c r="S26" s="177">
        <v>0.03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1.73</v>
      </c>
      <c r="AB26" s="177">
        <v>0</v>
      </c>
      <c r="AC26" s="177">
        <v>0</v>
      </c>
      <c r="AD26" s="177">
        <v>0</v>
      </c>
      <c r="AE26" s="177">
        <v>28.6</v>
      </c>
      <c r="AF26" s="177">
        <v>0</v>
      </c>
      <c r="AG26" s="177">
        <v>0</v>
      </c>
      <c r="AH26" s="177">
        <v>0</v>
      </c>
      <c r="AI26" s="177">
        <v>19.63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0.39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7.0000000000000007E-2</v>
      </c>
      <c r="AZ26" s="177">
        <v>0.12</v>
      </c>
      <c r="BA26" s="177">
        <v>0.11</v>
      </c>
      <c r="BB26" s="177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0.45</v>
      </c>
      <c r="M27" s="177">
        <v>0.13</v>
      </c>
      <c r="N27" s="177">
        <v>0.15</v>
      </c>
      <c r="O27" s="177">
        <v>0.15</v>
      </c>
      <c r="P27" s="177">
        <v>0.25</v>
      </c>
      <c r="Q27" s="177">
        <v>0.02</v>
      </c>
      <c r="R27" s="177">
        <v>7.0000000000000007E-2</v>
      </c>
      <c r="S27" s="177">
        <v>0.03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46.06</v>
      </c>
      <c r="AF27" s="177">
        <v>0</v>
      </c>
      <c r="AG27" s="177">
        <v>0</v>
      </c>
      <c r="AH27" s="177">
        <v>0</v>
      </c>
      <c r="AI27" s="177">
        <v>19.63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0.39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7.0000000000000007E-2</v>
      </c>
      <c r="AZ27" s="177">
        <v>0.12</v>
      </c>
      <c r="BA27" s="177">
        <v>0.11</v>
      </c>
      <c r="BB27" s="177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0.13</v>
      </c>
      <c r="N28" s="177">
        <v>0.15</v>
      </c>
      <c r="O28" s="177">
        <v>0.15</v>
      </c>
      <c r="P28" s="177">
        <v>0.25</v>
      </c>
      <c r="Q28" s="177">
        <v>0.02</v>
      </c>
      <c r="R28" s="177">
        <v>7.0000000000000007E-2</v>
      </c>
      <c r="S28" s="177">
        <v>0.03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46.06</v>
      </c>
      <c r="AF28" s="177">
        <v>0</v>
      </c>
      <c r="AG28" s="177">
        <v>0</v>
      </c>
      <c r="AH28" s="177">
        <v>0</v>
      </c>
      <c r="AI28" s="177">
        <v>20.52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0.39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7.0000000000000007E-2</v>
      </c>
      <c r="AZ28" s="177">
        <v>0.12</v>
      </c>
      <c r="BA28" s="177">
        <v>0.11</v>
      </c>
      <c r="BB28" s="177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0.45</v>
      </c>
      <c r="M29" s="177">
        <v>0.13</v>
      </c>
      <c r="N29" s="177">
        <v>0.15</v>
      </c>
      <c r="O29" s="177">
        <v>0.15</v>
      </c>
      <c r="P29" s="177">
        <v>0.25</v>
      </c>
      <c r="Q29" s="177">
        <v>0.02</v>
      </c>
      <c r="R29" s="177">
        <v>7.0000000000000007E-2</v>
      </c>
      <c r="S29" s="177">
        <v>0.03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28.6</v>
      </c>
      <c r="AF29" s="177">
        <v>0</v>
      </c>
      <c r="AG29" s="177">
        <v>0</v>
      </c>
      <c r="AH29" s="177">
        <v>0</v>
      </c>
      <c r="AI29" s="177">
        <v>20.52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0.39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7.0000000000000007E-2</v>
      </c>
      <c r="AZ29" s="177">
        <v>0.18</v>
      </c>
      <c r="BA29" s="177">
        <v>0.11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0.45</v>
      </c>
      <c r="M30" s="177">
        <v>0.13</v>
      </c>
      <c r="N30" s="177">
        <v>0.15</v>
      </c>
      <c r="O30" s="177">
        <v>0.15</v>
      </c>
      <c r="P30" s="177">
        <v>0.25</v>
      </c>
      <c r="Q30" s="177">
        <v>0.02</v>
      </c>
      <c r="R30" s="177">
        <v>7.0000000000000007E-2</v>
      </c>
      <c r="S30" s="177">
        <v>0.03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28.6</v>
      </c>
      <c r="AF30" s="177">
        <v>0</v>
      </c>
      <c r="AG30" s="177">
        <v>0</v>
      </c>
      <c r="AH30" s="177">
        <v>0</v>
      </c>
      <c r="AI30" s="177">
        <v>20.52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0.39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7.0000000000000007E-2</v>
      </c>
      <c r="AZ30" s="177">
        <v>0.18</v>
      </c>
      <c r="BA30" s="177">
        <v>0.11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0.46</v>
      </c>
      <c r="M31" s="177">
        <v>0.13</v>
      </c>
      <c r="N31" s="177">
        <v>0.15</v>
      </c>
      <c r="O31" s="177">
        <v>0.15</v>
      </c>
      <c r="P31" s="177">
        <v>0.25</v>
      </c>
      <c r="Q31" s="177">
        <v>0.02</v>
      </c>
      <c r="R31" s="177">
        <v>7.0000000000000007E-2</v>
      </c>
      <c r="S31" s="177">
        <v>0.03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46.06</v>
      </c>
      <c r="AF31" s="177">
        <v>0</v>
      </c>
      <c r="AG31" s="177">
        <v>0</v>
      </c>
      <c r="AH31" s="177">
        <v>0</v>
      </c>
      <c r="AI31" s="177">
        <v>20.52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0.39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7.0000000000000007E-2</v>
      </c>
      <c r="AZ31" s="177">
        <v>0.18</v>
      </c>
      <c r="BA31" s="177">
        <v>0.13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0.45</v>
      </c>
      <c r="M32" s="177">
        <v>0.13</v>
      </c>
      <c r="N32" s="177">
        <v>0.15</v>
      </c>
      <c r="O32" s="177">
        <v>0.15</v>
      </c>
      <c r="P32" s="177">
        <v>0.25</v>
      </c>
      <c r="Q32" s="177">
        <v>0.02</v>
      </c>
      <c r="R32" s="177">
        <v>7.0000000000000007E-2</v>
      </c>
      <c r="S32" s="177">
        <v>0.03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46.06</v>
      </c>
      <c r="AF32" s="177">
        <v>0</v>
      </c>
      <c r="AG32" s="177">
        <v>0</v>
      </c>
      <c r="AH32" s="177">
        <v>0</v>
      </c>
      <c r="AI32" s="177">
        <v>20.52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0.39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7.0000000000000007E-2</v>
      </c>
      <c r="AZ32" s="177">
        <v>0.18</v>
      </c>
      <c r="BA32" s="177">
        <v>0.13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0.46</v>
      </c>
      <c r="M33" s="177">
        <v>0.13</v>
      </c>
      <c r="N33" s="177">
        <v>0.15</v>
      </c>
      <c r="O33" s="177">
        <v>0.15</v>
      </c>
      <c r="P33" s="177">
        <v>0.25</v>
      </c>
      <c r="Q33" s="177">
        <v>0.02</v>
      </c>
      <c r="R33" s="177">
        <v>7.0000000000000007E-2</v>
      </c>
      <c r="S33" s="177">
        <v>0.03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46.06</v>
      </c>
      <c r="AF33" s="177">
        <v>0</v>
      </c>
      <c r="AG33" s="177">
        <v>0</v>
      </c>
      <c r="AH33" s="177">
        <v>0</v>
      </c>
      <c r="AI33" s="177">
        <v>20.52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0.39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7.0000000000000007E-2</v>
      </c>
      <c r="AZ33" s="177">
        <v>0.18</v>
      </c>
      <c r="BA33" s="177">
        <v>0.13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0.46</v>
      </c>
      <c r="M34" s="177">
        <v>0.13</v>
      </c>
      <c r="N34" s="177">
        <v>0.15</v>
      </c>
      <c r="O34" s="177">
        <v>0.15</v>
      </c>
      <c r="P34" s="177">
        <v>0.25</v>
      </c>
      <c r="Q34" s="177">
        <v>0.02</v>
      </c>
      <c r="R34" s="177">
        <v>7.0000000000000007E-2</v>
      </c>
      <c r="S34" s="177">
        <v>0.03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46.06</v>
      </c>
      <c r="AF34" s="177">
        <v>0</v>
      </c>
      <c r="AG34" s="177">
        <v>0</v>
      </c>
      <c r="AH34" s="177">
        <v>0</v>
      </c>
      <c r="AI34" s="177">
        <v>20.52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0.39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7.0000000000000007E-2</v>
      </c>
      <c r="AZ34" s="177">
        <v>0.12</v>
      </c>
      <c r="BA34" s="177">
        <v>0.13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0.47</v>
      </c>
      <c r="M35" s="177">
        <v>0.13</v>
      </c>
      <c r="N35" s="177">
        <v>0.15</v>
      </c>
      <c r="O35" s="177">
        <v>0.15</v>
      </c>
      <c r="P35" s="177">
        <v>0.25</v>
      </c>
      <c r="Q35" s="177">
        <v>0.02</v>
      </c>
      <c r="R35" s="177">
        <v>7.0000000000000007E-2</v>
      </c>
      <c r="S35" s="177">
        <v>0.03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46.06</v>
      </c>
      <c r="AF35" s="177">
        <v>0</v>
      </c>
      <c r="AG35" s="177">
        <v>0</v>
      </c>
      <c r="AH35" s="177">
        <v>0</v>
      </c>
      <c r="AI35" s="177">
        <v>20.52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0.39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0.15</v>
      </c>
      <c r="AZ35" s="177">
        <v>0.12</v>
      </c>
      <c r="BA35" s="177">
        <v>0.11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0.45</v>
      </c>
      <c r="M36" s="177">
        <v>0.13</v>
      </c>
      <c r="N36" s="177">
        <v>0.15</v>
      </c>
      <c r="O36" s="177">
        <v>0.15</v>
      </c>
      <c r="P36" s="177">
        <v>0.25</v>
      </c>
      <c r="Q36" s="177">
        <v>0.02</v>
      </c>
      <c r="R36" s="177">
        <v>7.0000000000000007E-2</v>
      </c>
      <c r="S36" s="177">
        <v>0.03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46.06</v>
      </c>
      <c r="AF36" s="177">
        <v>0</v>
      </c>
      <c r="AG36" s="177">
        <v>0</v>
      </c>
      <c r="AH36" s="177">
        <v>0</v>
      </c>
      <c r="AI36" s="177">
        <v>20.52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0.39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0.15</v>
      </c>
      <c r="AZ36" s="177">
        <v>0.1</v>
      </c>
      <c r="BA36" s="177">
        <v>0.09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0.45</v>
      </c>
      <c r="M37" s="177">
        <v>0.13</v>
      </c>
      <c r="N37" s="177">
        <v>0.15</v>
      </c>
      <c r="O37" s="177">
        <v>0.15</v>
      </c>
      <c r="P37" s="177">
        <v>0.25</v>
      </c>
      <c r="Q37" s="177">
        <v>0.02</v>
      </c>
      <c r="R37" s="177">
        <v>7.0000000000000007E-2</v>
      </c>
      <c r="S37" s="177">
        <v>0.03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46.06</v>
      </c>
      <c r="AF37" s="177">
        <v>0</v>
      </c>
      <c r="AG37" s="177">
        <v>0</v>
      </c>
      <c r="AH37" s="177">
        <v>0</v>
      </c>
      <c r="AI37" s="177">
        <v>20.52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0.39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0.15</v>
      </c>
      <c r="AZ37" s="177">
        <v>0.06</v>
      </c>
      <c r="BA37" s="177">
        <v>0.09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0.45</v>
      </c>
      <c r="M38" s="177">
        <v>0.13</v>
      </c>
      <c r="N38" s="177">
        <v>0.15</v>
      </c>
      <c r="O38" s="177">
        <v>0.15</v>
      </c>
      <c r="P38" s="177">
        <v>0.25</v>
      </c>
      <c r="Q38" s="177">
        <v>0.02</v>
      </c>
      <c r="R38" s="177">
        <v>7.0000000000000007E-2</v>
      </c>
      <c r="S38" s="177">
        <v>0.03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44.52</v>
      </c>
      <c r="AF38" s="177">
        <v>0</v>
      </c>
      <c r="AG38" s="177">
        <v>0</v>
      </c>
      <c r="AH38" s="177">
        <v>0</v>
      </c>
      <c r="AI38" s="177">
        <v>20.52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0.39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0.15</v>
      </c>
      <c r="AZ38" s="177">
        <v>0.06</v>
      </c>
      <c r="BA38" s="177">
        <v>0.09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0.45</v>
      </c>
      <c r="M39" s="177">
        <v>0.13</v>
      </c>
      <c r="N39" s="177">
        <v>0.15</v>
      </c>
      <c r="O39" s="177">
        <v>0.15</v>
      </c>
      <c r="P39" s="177">
        <v>0.25</v>
      </c>
      <c r="Q39" s="177">
        <v>0.02</v>
      </c>
      <c r="R39" s="177">
        <v>7.0000000000000007E-2</v>
      </c>
      <c r="S39" s="177">
        <v>0.03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44.52</v>
      </c>
      <c r="AF39" s="177">
        <v>0</v>
      </c>
      <c r="AG39" s="177">
        <v>0</v>
      </c>
      <c r="AH39" s="177">
        <v>0</v>
      </c>
      <c r="AI39" s="177">
        <v>20.52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0.39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0.15</v>
      </c>
      <c r="AZ39" s="177">
        <v>0</v>
      </c>
      <c r="BA39" s="177">
        <v>0.09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0.45</v>
      </c>
      <c r="M40" s="177">
        <v>0.13</v>
      </c>
      <c r="N40" s="177">
        <v>0.15</v>
      </c>
      <c r="O40" s="177">
        <v>0.15</v>
      </c>
      <c r="P40" s="177">
        <v>0.25</v>
      </c>
      <c r="Q40" s="177">
        <v>0.02</v>
      </c>
      <c r="R40" s="177">
        <v>7.0000000000000007E-2</v>
      </c>
      <c r="S40" s="177">
        <v>0.03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44.52</v>
      </c>
      <c r="AF40" s="177">
        <v>0</v>
      </c>
      <c r="AG40" s="177">
        <v>0</v>
      </c>
      <c r="AH40" s="177">
        <v>0</v>
      </c>
      <c r="AI40" s="177">
        <v>20.52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0.39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0.15</v>
      </c>
      <c r="AZ40" s="177">
        <v>0</v>
      </c>
      <c r="BA40" s="177">
        <v>0.09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0.45</v>
      </c>
      <c r="M41" s="177">
        <v>0.13</v>
      </c>
      <c r="N41" s="177">
        <v>0.15</v>
      </c>
      <c r="O41" s="177">
        <v>0.15</v>
      </c>
      <c r="P41" s="177">
        <v>0.25</v>
      </c>
      <c r="Q41" s="177">
        <v>0.02</v>
      </c>
      <c r="R41" s="177">
        <v>7.0000000000000007E-2</v>
      </c>
      <c r="S41" s="177">
        <v>0.03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44.52</v>
      </c>
      <c r="AF41" s="177">
        <v>0</v>
      </c>
      <c r="AG41" s="177">
        <v>0</v>
      </c>
      <c r="AH41" s="177">
        <v>0</v>
      </c>
      <c r="AI41" s="177">
        <v>20.52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0.15</v>
      </c>
      <c r="AZ41" s="177">
        <v>0</v>
      </c>
      <c r="BA41" s="177">
        <v>0.09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0.45</v>
      </c>
      <c r="M42" s="177">
        <v>0.13</v>
      </c>
      <c r="N42" s="177">
        <v>0.15</v>
      </c>
      <c r="O42" s="177">
        <v>0.15</v>
      </c>
      <c r="P42" s="177">
        <v>0.25</v>
      </c>
      <c r="Q42" s="177">
        <v>0.02</v>
      </c>
      <c r="R42" s="177">
        <v>7.0000000000000007E-2</v>
      </c>
      <c r="S42" s="177">
        <v>0.03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44.52</v>
      </c>
      <c r="AF42" s="177">
        <v>0</v>
      </c>
      <c r="AG42" s="177">
        <v>0</v>
      </c>
      <c r="AH42" s="177">
        <v>0</v>
      </c>
      <c r="AI42" s="177">
        <v>20.52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0.15</v>
      </c>
      <c r="AZ42" s="177">
        <v>0</v>
      </c>
      <c r="BA42" s="177">
        <v>0.09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0.47</v>
      </c>
      <c r="M43" s="177">
        <v>0.13</v>
      </c>
      <c r="N43" s="177">
        <v>0.15</v>
      </c>
      <c r="O43" s="177">
        <v>0.15</v>
      </c>
      <c r="P43" s="177">
        <v>0.25</v>
      </c>
      <c r="Q43" s="177">
        <v>0.02</v>
      </c>
      <c r="R43" s="177">
        <v>7.0000000000000007E-2</v>
      </c>
      <c r="S43" s="177">
        <v>0.03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44.52</v>
      </c>
      <c r="AF43" s="177">
        <v>0</v>
      </c>
      <c r="AG43" s="177">
        <v>0</v>
      </c>
      <c r="AH43" s="177">
        <v>0</v>
      </c>
      <c r="AI43" s="177">
        <v>20.52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0.15</v>
      </c>
      <c r="AZ43" s="177">
        <v>0</v>
      </c>
      <c r="BA43" s="177">
        <v>0.09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0.47</v>
      </c>
      <c r="M44" s="177">
        <v>0.13</v>
      </c>
      <c r="N44" s="177">
        <v>0.15</v>
      </c>
      <c r="O44" s="177">
        <v>0.15</v>
      </c>
      <c r="P44" s="177">
        <v>0.25</v>
      </c>
      <c r="Q44" s="177">
        <v>0.02</v>
      </c>
      <c r="R44" s="177">
        <v>7.0000000000000007E-2</v>
      </c>
      <c r="S44" s="177">
        <v>0.03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44.52</v>
      </c>
      <c r="AF44" s="177">
        <v>0</v>
      </c>
      <c r="AG44" s="177">
        <v>0</v>
      </c>
      <c r="AH44" s="177">
        <v>0</v>
      </c>
      <c r="AI44" s="177">
        <v>20.52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0.15</v>
      </c>
      <c r="AZ44" s="177">
        <v>0</v>
      </c>
      <c r="BA44" s="177">
        <v>0.09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0.47</v>
      </c>
      <c r="M45" s="177">
        <v>0.13</v>
      </c>
      <c r="N45" s="177">
        <v>0.15</v>
      </c>
      <c r="O45" s="177">
        <v>0.15</v>
      </c>
      <c r="P45" s="177">
        <v>0.25</v>
      </c>
      <c r="Q45" s="177">
        <v>0.02</v>
      </c>
      <c r="R45" s="177">
        <v>7.0000000000000007E-2</v>
      </c>
      <c r="S45" s="177">
        <v>0.03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43.59</v>
      </c>
      <c r="AF45" s="177">
        <v>0</v>
      </c>
      <c r="AG45" s="177">
        <v>0</v>
      </c>
      <c r="AH45" s="177">
        <v>0</v>
      </c>
      <c r="AI45" s="177">
        <v>20.52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0.15</v>
      </c>
      <c r="AZ45" s="177">
        <v>0</v>
      </c>
      <c r="BA45" s="177">
        <v>7.0000000000000007E-2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0.46</v>
      </c>
      <c r="M46" s="177">
        <v>0.13</v>
      </c>
      <c r="N46" s="177">
        <v>0.15</v>
      </c>
      <c r="O46" s="177">
        <v>0.15</v>
      </c>
      <c r="P46" s="177">
        <v>0.25</v>
      </c>
      <c r="Q46" s="177">
        <v>0.02</v>
      </c>
      <c r="R46" s="177">
        <v>7.0000000000000007E-2</v>
      </c>
      <c r="S46" s="177">
        <v>0.03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43.59</v>
      </c>
      <c r="AF46" s="177">
        <v>0</v>
      </c>
      <c r="AG46" s="177">
        <v>0</v>
      </c>
      <c r="AH46" s="177">
        <v>0</v>
      </c>
      <c r="AI46" s="177">
        <v>20.52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0.15</v>
      </c>
      <c r="AZ46" s="177">
        <v>0</v>
      </c>
      <c r="BA46" s="177">
        <v>0.08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0.46</v>
      </c>
      <c r="M47" s="177">
        <v>0.13</v>
      </c>
      <c r="N47" s="177">
        <v>0.15</v>
      </c>
      <c r="O47" s="177">
        <v>0.15</v>
      </c>
      <c r="P47" s="177">
        <v>0.25</v>
      </c>
      <c r="Q47" s="177">
        <v>0.02</v>
      </c>
      <c r="R47" s="177">
        <v>7.0000000000000007E-2</v>
      </c>
      <c r="S47" s="177">
        <v>0.03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43.59</v>
      </c>
      <c r="AF47" s="177">
        <v>0</v>
      </c>
      <c r="AG47" s="177">
        <v>0</v>
      </c>
      <c r="AH47" s="177">
        <v>0</v>
      </c>
      <c r="AI47" s="177">
        <v>20.52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0.15</v>
      </c>
      <c r="AZ47" s="177">
        <v>0</v>
      </c>
      <c r="BA47" s="177">
        <v>0.05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0.46</v>
      </c>
      <c r="M48" s="177">
        <v>0.1</v>
      </c>
      <c r="N48" s="177">
        <v>0.15</v>
      </c>
      <c r="O48" s="177">
        <v>0.15</v>
      </c>
      <c r="P48" s="177">
        <v>0.25</v>
      </c>
      <c r="Q48" s="177">
        <v>0.02</v>
      </c>
      <c r="R48" s="177">
        <v>7.0000000000000007E-2</v>
      </c>
      <c r="S48" s="177">
        <v>0.03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0</v>
      </c>
      <c r="AC48" s="177">
        <v>0</v>
      </c>
      <c r="AD48" s="177">
        <v>0</v>
      </c>
      <c r="AE48" s="177">
        <v>43.59</v>
      </c>
      <c r="AF48" s="177">
        <v>0</v>
      </c>
      <c r="AG48" s="177">
        <v>0</v>
      </c>
      <c r="AH48" s="177">
        <v>0</v>
      </c>
      <c r="AI48" s="177">
        <v>20.52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0.15</v>
      </c>
      <c r="AZ48" s="177">
        <v>0</v>
      </c>
      <c r="BA48" s="177">
        <v>0.03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0.47</v>
      </c>
      <c r="M49" s="177">
        <v>0.1</v>
      </c>
      <c r="N49" s="177">
        <v>0.15</v>
      </c>
      <c r="O49" s="177">
        <v>0.15</v>
      </c>
      <c r="P49" s="177">
        <v>0.25</v>
      </c>
      <c r="Q49" s="177">
        <v>0.02</v>
      </c>
      <c r="R49" s="177">
        <v>7.0000000000000007E-2</v>
      </c>
      <c r="S49" s="177">
        <v>0.03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43.59</v>
      </c>
      <c r="AF49" s="177">
        <v>0</v>
      </c>
      <c r="AG49" s="177">
        <v>0</v>
      </c>
      <c r="AH49" s="177">
        <v>0</v>
      </c>
      <c r="AI49" s="177">
        <v>20.52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0.15</v>
      </c>
      <c r="AZ49" s="177">
        <v>0</v>
      </c>
      <c r="BA49" s="177">
        <v>0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0.47</v>
      </c>
      <c r="M50" s="177">
        <v>0.1</v>
      </c>
      <c r="N50" s="177">
        <v>0.15</v>
      </c>
      <c r="O50" s="177">
        <v>0.15</v>
      </c>
      <c r="P50" s="177">
        <v>0.25</v>
      </c>
      <c r="Q50" s="177">
        <v>0.02</v>
      </c>
      <c r="R50" s="177">
        <v>7.0000000000000007E-2</v>
      </c>
      <c r="S50" s="177">
        <v>0.03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43.59</v>
      </c>
      <c r="AF50" s="177">
        <v>0</v>
      </c>
      <c r="AG50" s="177">
        <v>0</v>
      </c>
      <c r="AH50" s="177">
        <v>0</v>
      </c>
      <c r="AI50" s="177">
        <v>20.52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0.15</v>
      </c>
      <c r="AZ50" s="177">
        <v>0</v>
      </c>
      <c r="BA50" s="177">
        <v>0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0.47</v>
      </c>
      <c r="M51" s="177">
        <v>0.1</v>
      </c>
      <c r="N51" s="177">
        <v>0.15</v>
      </c>
      <c r="O51" s="177">
        <v>0.15</v>
      </c>
      <c r="P51" s="177">
        <v>0.25</v>
      </c>
      <c r="Q51" s="177">
        <v>0.02</v>
      </c>
      <c r="R51" s="177">
        <v>7.0000000000000007E-2</v>
      </c>
      <c r="S51" s="177">
        <v>0.03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42.5</v>
      </c>
      <c r="AF51" s="177">
        <v>0</v>
      </c>
      <c r="AG51" s="177">
        <v>0</v>
      </c>
      <c r="AH51" s="177">
        <v>0</v>
      </c>
      <c r="AI51" s="177">
        <v>20.52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0.39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0.15</v>
      </c>
      <c r="AZ51" s="177">
        <v>0</v>
      </c>
      <c r="BA51" s="177">
        <v>0</v>
      </c>
      <c r="BB51" s="177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0.47</v>
      </c>
      <c r="M52" s="177">
        <v>0.1</v>
      </c>
      <c r="N52" s="177">
        <v>0.15</v>
      </c>
      <c r="O52" s="177">
        <v>0.15</v>
      </c>
      <c r="P52" s="177">
        <v>0.25</v>
      </c>
      <c r="Q52" s="177">
        <v>0.02</v>
      </c>
      <c r="R52" s="177">
        <v>7.0000000000000007E-2</v>
      </c>
      <c r="S52" s="177">
        <v>0.03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42.5</v>
      </c>
      <c r="AF52" s="177">
        <v>0</v>
      </c>
      <c r="AG52" s="177">
        <v>0</v>
      </c>
      <c r="AH52" s="177">
        <v>0</v>
      </c>
      <c r="AI52" s="177">
        <v>20.52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0.39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0.15</v>
      </c>
      <c r="AZ52" s="177">
        <v>0</v>
      </c>
      <c r="BA52" s="177">
        <v>0</v>
      </c>
      <c r="BB52" s="177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0.47</v>
      </c>
      <c r="M53" s="177">
        <v>0.1</v>
      </c>
      <c r="N53" s="177">
        <v>0.15</v>
      </c>
      <c r="O53" s="177">
        <v>0.15</v>
      </c>
      <c r="P53" s="177">
        <v>0.25</v>
      </c>
      <c r="Q53" s="177">
        <v>0.02</v>
      </c>
      <c r="R53" s="177">
        <v>7.0000000000000007E-2</v>
      </c>
      <c r="S53" s="177">
        <v>0.03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42.5</v>
      </c>
      <c r="AF53" s="177">
        <v>0</v>
      </c>
      <c r="AG53" s="177">
        <v>0</v>
      </c>
      <c r="AH53" s="177">
        <v>0</v>
      </c>
      <c r="AI53" s="177">
        <v>20.52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0.39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0.15</v>
      </c>
      <c r="AZ53" s="177">
        <v>0</v>
      </c>
      <c r="BA53" s="177">
        <v>0</v>
      </c>
      <c r="BB53" s="177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0.47</v>
      </c>
      <c r="M54" s="177">
        <v>0.1</v>
      </c>
      <c r="N54" s="177">
        <v>0.15</v>
      </c>
      <c r="O54" s="177">
        <v>0.15</v>
      </c>
      <c r="P54" s="177">
        <v>0.25</v>
      </c>
      <c r="Q54" s="177">
        <v>0.02</v>
      </c>
      <c r="R54" s="177">
        <v>7.0000000000000007E-2</v>
      </c>
      <c r="S54" s="177">
        <v>0.03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42.5</v>
      </c>
      <c r="AF54" s="177">
        <v>0</v>
      </c>
      <c r="AG54" s="177">
        <v>0</v>
      </c>
      <c r="AH54" s="177">
        <v>0</v>
      </c>
      <c r="AI54" s="177">
        <v>20.52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0.39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0.15</v>
      </c>
      <c r="AZ54" s="177">
        <v>0</v>
      </c>
      <c r="BA54" s="177">
        <v>0</v>
      </c>
      <c r="BB54" s="177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0.45</v>
      </c>
      <c r="M55" s="177">
        <v>0.1</v>
      </c>
      <c r="N55" s="177">
        <v>0.15</v>
      </c>
      <c r="O55" s="177">
        <v>0.15</v>
      </c>
      <c r="P55" s="177">
        <v>0.25</v>
      </c>
      <c r="Q55" s="177">
        <v>0.02</v>
      </c>
      <c r="R55" s="177">
        <v>7.0000000000000007E-2</v>
      </c>
      <c r="S55" s="177">
        <v>0.03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42.5</v>
      </c>
      <c r="AF55" s="177">
        <v>0</v>
      </c>
      <c r="AG55" s="177">
        <v>0</v>
      </c>
      <c r="AH55" s="177">
        <v>0</v>
      </c>
      <c r="AI55" s="177">
        <v>20.52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0.39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0.15</v>
      </c>
      <c r="AZ55" s="177">
        <v>0</v>
      </c>
      <c r="BA55" s="177">
        <v>0</v>
      </c>
      <c r="BB55" s="177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0.45</v>
      </c>
      <c r="M56" s="177">
        <v>0.1</v>
      </c>
      <c r="N56" s="177">
        <v>0.15</v>
      </c>
      <c r="O56" s="177">
        <v>0.15</v>
      </c>
      <c r="P56" s="177">
        <v>0.25</v>
      </c>
      <c r="Q56" s="177">
        <v>0.02</v>
      </c>
      <c r="R56" s="177">
        <v>7.0000000000000007E-2</v>
      </c>
      <c r="S56" s="177">
        <v>0.03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42.5</v>
      </c>
      <c r="AF56" s="177">
        <v>0</v>
      </c>
      <c r="AG56" s="177">
        <v>0</v>
      </c>
      <c r="AH56" s="177">
        <v>0</v>
      </c>
      <c r="AI56" s="177">
        <v>20.52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0.39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0.15</v>
      </c>
      <c r="AZ56" s="177">
        <v>0</v>
      </c>
      <c r="BA56" s="177">
        <v>0</v>
      </c>
      <c r="BB56" s="177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0.45</v>
      </c>
      <c r="M57" s="177">
        <v>0.1</v>
      </c>
      <c r="N57" s="177">
        <v>0.15</v>
      </c>
      <c r="O57" s="177">
        <v>0.15</v>
      </c>
      <c r="P57" s="177">
        <v>0.25</v>
      </c>
      <c r="Q57" s="177">
        <v>0.02</v>
      </c>
      <c r="R57" s="177">
        <v>7.0000000000000007E-2</v>
      </c>
      <c r="S57" s="177">
        <v>0.03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40</v>
      </c>
      <c r="AF57" s="177">
        <v>0</v>
      </c>
      <c r="AG57" s="177">
        <v>0</v>
      </c>
      <c r="AH57" s="177">
        <v>0</v>
      </c>
      <c r="AI57" s="177">
        <v>20.52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0.39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0.15</v>
      </c>
      <c r="AZ57" s="177">
        <v>0</v>
      </c>
      <c r="BA57" s="177">
        <v>0</v>
      </c>
      <c r="BB57" s="177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0.45</v>
      </c>
      <c r="M58" s="177">
        <v>0.1</v>
      </c>
      <c r="N58" s="177">
        <v>0.15</v>
      </c>
      <c r="O58" s="177">
        <v>0.15</v>
      </c>
      <c r="P58" s="177">
        <v>0.25</v>
      </c>
      <c r="Q58" s="177">
        <v>0.02</v>
      </c>
      <c r="R58" s="177">
        <v>7.0000000000000007E-2</v>
      </c>
      <c r="S58" s="177">
        <v>0.03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40</v>
      </c>
      <c r="AF58" s="177">
        <v>0</v>
      </c>
      <c r="AG58" s="177">
        <v>0</v>
      </c>
      <c r="AH58" s="177">
        <v>0</v>
      </c>
      <c r="AI58" s="177">
        <v>20.52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0.39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0.15</v>
      </c>
      <c r="AZ58" s="177">
        <v>0</v>
      </c>
      <c r="BA58" s="177">
        <v>0</v>
      </c>
      <c r="BB58" s="177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0.45</v>
      </c>
      <c r="M59" s="177">
        <v>0.1</v>
      </c>
      <c r="N59" s="177">
        <v>0.15</v>
      </c>
      <c r="O59" s="177">
        <v>0.15</v>
      </c>
      <c r="P59" s="177">
        <v>0.25</v>
      </c>
      <c r="Q59" s="177">
        <v>0.02</v>
      </c>
      <c r="R59" s="177">
        <v>7.0000000000000007E-2</v>
      </c>
      <c r="S59" s="177">
        <v>0.03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40</v>
      </c>
      <c r="AF59" s="177">
        <v>0</v>
      </c>
      <c r="AG59" s="177">
        <v>0</v>
      </c>
      <c r="AH59" s="177">
        <v>0</v>
      </c>
      <c r="AI59" s="177">
        <v>20.52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0.39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0.15</v>
      </c>
      <c r="AZ59" s="177">
        <v>0</v>
      </c>
      <c r="BA59" s="177">
        <v>0</v>
      </c>
      <c r="BB59" s="177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0.47</v>
      </c>
      <c r="M60" s="177">
        <v>0.1</v>
      </c>
      <c r="N60" s="177">
        <v>0.15</v>
      </c>
      <c r="O60" s="177">
        <v>0.15</v>
      </c>
      <c r="P60" s="177">
        <v>0.25</v>
      </c>
      <c r="Q60" s="177">
        <v>0.02</v>
      </c>
      <c r="R60" s="177">
        <v>7.0000000000000007E-2</v>
      </c>
      <c r="S60" s="177">
        <v>0.03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1.58</v>
      </c>
      <c r="AB60" s="177">
        <v>0</v>
      </c>
      <c r="AC60" s="177">
        <v>0</v>
      </c>
      <c r="AD60" s="177">
        <v>0</v>
      </c>
      <c r="AE60" s="177">
        <v>40</v>
      </c>
      <c r="AF60" s="177">
        <v>0</v>
      </c>
      <c r="AG60" s="177">
        <v>0</v>
      </c>
      <c r="AH60" s="177">
        <v>0</v>
      </c>
      <c r="AI60" s="177">
        <v>20.52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0.39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0.15</v>
      </c>
      <c r="AZ60" s="177">
        <v>0</v>
      </c>
      <c r="BA60" s="177">
        <v>0</v>
      </c>
      <c r="BB60" s="177">
        <v>0.14000000000000001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0.12</v>
      </c>
      <c r="L61" s="177">
        <v>0.45</v>
      </c>
      <c r="M61" s="177">
        <v>0.1</v>
      </c>
      <c r="N61" s="177">
        <v>0.15</v>
      </c>
      <c r="O61" s="177">
        <v>0.15</v>
      </c>
      <c r="P61" s="177">
        <v>0.25</v>
      </c>
      <c r="Q61" s="177">
        <v>0.02</v>
      </c>
      <c r="R61" s="177">
        <v>7.0000000000000007E-2</v>
      </c>
      <c r="S61" s="177">
        <v>0.03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1.58</v>
      </c>
      <c r="AB61" s="177">
        <v>0</v>
      </c>
      <c r="AC61" s="177">
        <v>0</v>
      </c>
      <c r="AD61" s="177">
        <v>0</v>
      </c>
      <c r="AE61" s="177">
        <v>40</v>
      </c>
      <c r="AF61" s="177">
        <v>0</v>
      </c>
      <c r="AG61" s="177">
        <v>0</v>
      </c>
      <c r="AH61" s="177">
        <v>0</v>
      </c>
      <c r="AI61" s="177">
        <v>20.52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0.27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0.15</v>
      </c>
      <c r="AZ61" s="177">
        <v>0.05</v>
      </c>
      <c r="BA61" s="177">
        <v>0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0.38</v>
      </c>
      <c r="M62" s="177">
        <v>0.1</v>
      </c>
      <c r="N62" s="177">
        <v>0.15</v>
      </c>
      <c r="O62" s="177">
        <v>0.15</v>
      </c>
      <c r="P62" s="177">
        <v>0.25</v>
      </c>
      <c r="Q62" s="177">
        <v>0.02</v>
      </c>
      <c r="R62" s="177">
        <v>7.0000000000000007E-2</v>
      </c>
      <c r="S62" s="177">
        <v>0.03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1.58</v>
      </c>
      <c r="AB62" s="177">
        <v>0</v>
      </c>
      <c r="AC62" s="177">
        <v>0</v>
      </c>
      <c r="AD62" s="177">
        <v>0</v>
      </c>
      <c r="AE62" s="177">
        <v>40</v>
      </c>
      <c r="AF62" s="177">
        <v>0</v>
      </c>
      <c r="AG62" s="177">
        <v>0</v>
      </c>
      <c r="AH62" s="177">
        <v>0</v>
      </c>
      <c r="AI62" s="177">
        <v>20.52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0.27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0.15</v>
      </c>
      <c r="AZ62" s="177">
        <v>0.11</v>
      </c>
      <c r="BA62" s="177">
        <v>0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0.39</v>
      </c>
      <c r="M63" s="177">
        <v>0.1</v>
      </c>
      <c r="N63" s="177">
        <v>0.15</v>
      </c>
      <c r="O63" s="177">
        <v>0.15</v>
      </c>
      <c r="P63" s="177">
        <v>0.25</v>
      </c>
      <c r="Q63" s="177">
        <v>0.02</v>
      </c>
      <c r="R63" s="177">
        <v>7.0000000000000007E-2</v>
      </c>
      <c r="S63" s="177">
        <v>0.03</v>
      </c>
      <c r="T63" s="177">
        <v>0.01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1.58</v>
      </c>
      <c r="AB63" s="177">
        <v>0</v>
      </c>
      <c r="AC63" s="177">
        <v>0</v>
      </c>
      <c r="AD63" s="177">
        <v>0</v>
      </c>
      <c r="AE63" s="177">
        <v>39.72</v>
      </c>
      <c r="AF63" s="177">
        <v>0</v>
      </c>
      <c r="AG63" s="177">
        <v>0</v>
      </c>
      <c r="AH63" s="177">
        <v>0</v>
      </c>
      <c r="AI63" s="177">
        <v>20.11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0.27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0.15</v>
      </c>
      <c r="AZ63" s="177">
        <v>0.18</v>
      </c>
      <c r="BA63" s="177">
        <v>0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0.45</v>
      </c>
      <c r="M64" s="177">
        <v>0.1</v>
      </c>
      <c r="N64" s="177">
        <v>0.15</v>
      </c>
      <c r="O64" s="177">
        <v>0.15</v>
      </c>
      <c r="P64" s="177">
        <v>0.25</v>
      </c>
      <c r="Q64" s="177">
        <v>0.02</v>
      </c>
      <c r="R64" s="177">
        <v>7.0000000000000007E-2</v>
      </c>
      <c r="S64" s="177">
        <v>0.03</v>
      </c>
      <c r="T64" s="177">
        <v>0.01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1.58</v>
      </c>
      <c r="AB64" s="177">
        <v>0</v>
      </c>
      <c r="AC64" s="177">
        <v>0</v>
      </c>
      <c r="AD64" s="177">
        <v>0</v>
      </c>
      <c r="AE64" s="177">
        <v>39.72</v>
      </c>
      <c r="AF64" s="177">
        <v>0</v>
      </c>
      <c r="AG64" s="177">
        <v>0</v>
      </c>
      <c r="AH64" s="177">
        <v>0</v>
      </c>
      <c r="AI64" s="177">
        <v>17.82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0.27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0.15</v>
      </c>
      <c r="AZ64" s="177">
        <v>0.18</v>
      </c>
      <c r="BA64" s="177">
        <v>0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0.45</v>
      </c>
      <c r="M65" s="177">
        <v>0.1</v>
      </c>
      <c r="N65" s="177">
        <v>0.15</v>
      </c>
      <c r="O65" s="177">
        <v>0.15</v>
      </c>
      <c r="P65" s="177">
        <v>0.25</v>
      </c>
      <c r="Q65" s="177">
        <v>0.02</v>
      </c>
      <c r="R65" s="177">
        <v>7.0000000000000007E-2</v>
      </c>
      <c r="S65" s="177">
        <v>0.03</v>
      </c>
      <c r="T65" s="177">
        <v>0.02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1.58</v>
      </c>
      <c r="AB65" s="177">
        <v>0</v>
      </c>
      <c r="AC65" s="177">
        <v>0</v>
      </c>
      <c r="AD65" s="177">
        <v>0</v>
      </c>
      <c r="AE65" s="177">
        <v>39.72</v>
      </c>
      <c r="AF65" s="177">
        <v>0</v>
      </c>
      <c r="AG65" s="177">
        <v>0</v>
      </c>
      <c r="AH65" s="177">
        <v>0</v>
      </c>
      <c r="AI65" s="177">
        <v>15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0.27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7.0000000000000007E-2</v>
      </c>
      <c r="AZ65" s="177">
        <v>0.18</v>
      </c>
      <c r="BA65" s="177">
        <v>0.02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0.45</v>
      </c>
      <c r="M66" s="177">
        <v>0.1</v>
      </c>
      <c r="N66" s="177">
        <v>0.15</v>
      </c>
      <c r="O66" s="177">
        <v>0.15</v>
      </c>
      <c r="P66" s="177">
        <v>0.25</v>
      </c>
      <c r="Q66" s="177">
        <v>0.02</v>
      </c>
      <c r="R66" s="177">
        <v>7.0000000000000007E-2</v>
      </c>
      <c r="S66" s="177">
        <v>0.03</v>
      </c>
      <c r="T66" s="177">
        <v>0.03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1.58</v>
      </c>
      <c r="AB66" s="177">
        <v>0</v>
      </c>
      <c r="AC66" s="177">
        <v>0</v>
      </c>
      <c r="AD66" s="177">
        <v>0</v>
      </c>
      <c r="AE66" s="177">
        <v>39.72</v>
      </c>
      <c r="AF66" s="177">
        <v>0</v>
      </c>
      <c r="AG66" s="177">
        <v>0</v>
      </c>
      <c r="AH66" s="177">
        <v>0</v>
      </c>
      <c r="AI66" s="177">
        <v>15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0.27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7.0000000000000007E-2</v>
      </c>
      <c r="AZ66" s="177">
        <v>0.18</v>
      </c>
      <c r="BA66" s="177">
        <v>0.02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0.45</v>
      </c>
      <c r="M67" s="177">
        <v>0.1</v>
      </c>
      <c r="N67" s="177">
        <v>0.15</v>
      </c>
      <c r="O67" s="177">
        <v>0.15</v>
      </c>
      <c r="P67" s="177">
        <v>0.25</v>
      </c>
      <c r="Q67" s="177">
        <v>0.02</v>
      </c>
      <c r="R67" s="177">
        <v>7.0000000000000007E-2</v>
      </c>
      <c r="S67" s="177">
        <v>0.03</v>
      </c>
      <c r="T67" s="177">
        <v>0.04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1.58</v>
      </c>
      <c r="AB67" s="177">
        <v>0</v>
      </c>
      <c r="AC67" s="177">
        <v>0</v>
      </c>
      <c r="AD67" s="177">
        <v>0</v>
      </c>
      <c r="AE67" s="177">
        <v>40.83</v>
      </c>
      <c r="AF67" s="177">
        <v>0</v>
      </c>
      <c r="AG67" s="177">
        <v>0</v>
      </c>
      <c r="AH67" s="177">
        <v>0</v>
      </c>
      <c r="AI67" s="177">
        <v>15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0.27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7.0000000000000007E-2</v>
      </c>
      <c r="AZ67" s="177">
        <v>0.18</v>
      </c>
      <c r="BA67" s="177">
        <v>0.04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0.45</v>
      </c>
      <c r="M68" s="177">
        <v>0.1</v>
      </c>
      <c r="N68" s="177">
        <v>0.15</v>
      </c>
      <c r="O68" s="177">
        <v>0.15</v>
      </c>
      <c r="P68" s="177">
        <v>0.25</v>
      </c>
      <c r="Q68" s="177">
        <v>0.02</v>
      </c>
      <c r="R68" s="177">
        <v>7.0000000000000007E-2</v>
      </c>
      <c r="S68" s="177">
        <v>0.03</v>
      </c>
      <c r="T68" s="177">
        <v>0.04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1.58</v>
      </c>
      <c r="AB68" s="177">
        <v>0</v>
      </c>
      <c r="AC68" s="177">
        <v>0</v>
      </c>
      <c r="AD68" s="177">
        <v>0</v>
      </c>
      <c r="AE68" s="177">
        <v>40.83</v>
      </c>
      <c r="AF68" s="177">
        <v>0</v>
      </c>
      <c r="AG68" s="177">
        <v>0</v>
      </c>
      <c r="AH68" s="177">
        <v>0</v>
      </c>
      <c r="AI68" s="177">
        <v>15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0.27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7.0000000000000007E-2</v>
      </c>
      <c r="AZ68" s="177">
        <v>0.18</v>
      </c>
      <c r="BA68" s="177">
        <v>0.04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0.45</v>
      </c>
      <c r="M69" s="177">
        <v>0.1</v>
      </c>
      <c r="N69" s="177">
        <v>0.15</v>
      </c>
      <c r="O69" s="177">
        <v>0.15</v>
      </c>
      <c r="P69" s="177">
        <v>0.25</v>
      </c>
      <c r="Q69" s="177">
        <v>0.02</v>
      </c>
      <c r="R69" s="177">
        <v>7.0000000000000007E-2</v>
      </c>
      <c r="S69" s="177">
        <v>0.03</v>
      </c>
      <c r="T69" s="177">
        <v>0.01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1.58</v>
      </c>
      <c r="AB69" s="177">
        <v>0</v>
      </c>
      <c r="AC69" s="177">
        <v>0</v>
      </c>
      <c r="AD69" s="177">
        <v>0</v>
      </c>
      <c r="AE69" s="177">
        <v>40.83</v>
      </c>
      <c r="AF69" s="177">
        <v>0</v>
      </c>
      <c r="AG69" s="177">
        <v>0</v>
      </c>
      <c r="AH69" s="177">
        <v>0</v>
      </c>
      <c r="AI69" s="177">
        <v>15.66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0.27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7.0000000000000007E-2</v>
      </c>
      <c r="AZ69" s="177">
        <v>0.18</v>
      </c>
      <c r="BA69" s="177">
        <v>0.08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0.45</v>
      </c>
      <c r="M70" s="177">
        <v>0.1</v>
      </c>
      <c r="N70" s="177">
        <v>0.15</v>
      </c>
      <c r="O70" s="177">
        <v>0.15</v>
      </c>
      <c r="P70" s="177">
        <v>0.25</v>
      </c>
      <c r="Q70" s="177">
        <v>0.02</v>
      </c>
      <c r="R70" s="177">
        <v>7.0000000000000007E-2</v>
      </c>
      <c r="S70" s="177">
        <v>0.03</v>
      </c>
      <c r="T70" s="177">
        <v>0.01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1.58</v>
      </c>
      <c r="AB70" s="177">
        <v>0</v>
      </c>
      <c r="AC70" s="177">
        <v>0</v>
      </c>
      <c r="AD70" s="177">
        <v>0</v>
      </c>
      <c r="AE70" s="177">
        <v>40.83</v>
      </c>
      <c r="AF70" s="177">
        <v>0</v>
      </c>
      <c r="AG70" s="177">
        <v>0</v>
      </c>
      <c r="AH70" s="177">
        <v>0</v>
      </c>
      <c r="AI70" s="177">
        <v>15.66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0.27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7.0000000000000007E-2</v>
      </c>
      <c r="AZ70" s="177">
        <v>0.18</v>
      </c>
      <c r="BA70" s="177">
        <v>0.11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0.45</v>
      </c>
      <c r="M71" s="177">
        <v>0.1</v>
      </c>
      <c r="N71" s="177">
        <v>0.15</v>
      </c>
      <c r="O71" s="177">
        <v>0.15</v>
      </c>
      <c r="P71" s="177">
        <v>0.25</v>
      </c>
      <c r="Q71" s="177">
        <v>0.02</v>
      </c>
      <c r="R71" s="177">
        <v>7.0000000000000007E-2</v>
      </c>
      <c r="S71" s="177">
        <v>0.03</v>
      </c>
      <c r="T71" s="177">
        <v>0.01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1.58</v>
      </c>
      <c r="AB71" s="177">
        <v>0</v>
      </c>
      <c r="AC71" s="177">
        <v>0</v>
      </c>
      <c r="AD71" s="177">
        <v>0</v>
      </c>
      <c r="AE71" s="177">
        <v>41.67</v>
      </c>
      <c r="AF71" s="177">
        <v>0</v>
      </c>
      <c r="AG71" s="177">
        <v>0</v>
      </c>
      <c r="AH71" s="177">
        <v>0</v>
      </c>
      <c r="AI71" s="177">
        <v>17.82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0.27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7.0000000000000007E-2</v>
      </c>
      <c r="AZ71" s="177">
        <v>0.18</v>
      </c>
      <c r="BA71" s="177">
        <v>0.11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0.45</v>
      </c>
      <c r="M72" s="177">
        <v>0.1</v>
      </c>
      <c r="N72" s="177">
        <v>0.15</v>
      </c>
      <c r="O72" s="177">
        <v>0.15</v>
      </c>
      <c r="P72" s="177">
        <v>0.25</v>
      </c>
      <c r="Q72" s="177">
        <v>0.02</v>
      </c>
      <c r="R72" s="177">
        <v>7.0000000000000007E-2</v>
      </c>
      <c r="S72" s="177">
        <v>0.03</v>
      </c>
      <c r="T72" s="177">
        <v>0.01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1.58</v>
      </c>
      <c r="AB72" s="177">
        <v>0</v>
      </c>
      <c r="AC72" s="177">
        <v>0</v>
      </c>
      <c r="AD72" s="177">
        <v>0</v>
      </c>
      <c r="AE72" s="177">
        <v>41.67</v>
      </c>
      <c r="AF72" s="177">
        <v>0</v>
      </c>
      <c r="AG72" s="177">
        <v>0</v>
      </c>
      <c r="AH72" s="177">
        <v>0</v>
      </c>
      <c r="AI72" s="177">
        <v>17.82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0.27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7.0000000000000007E-2</v>
      </c>
      <c r="AZ72" s="177">
        <v>0.18</v>
      </c>
      <c r="BA72" s="177">
        <v>0.11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0.15</v>
      </c>
      <c r="O73" s="177">
        <v>0.15</v>
      </c>
      <c r="P73" s="177">
        <v>0.25</v>
      </c>
      <c r="Q73" s="177">
        <v>0.02</v>
      </c>
      <c r="R73" s="177">
        <v>7.0000000000000007E-2</v>
      </c>
      <c r="S73" s="177">
        <v>0.03</v>
      </c>
      <c r="T73" s="177">
        <v>0.01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1.58</v>
      </c>
      <c r="AB73" s="177">
        <v>0</v>
      </c>
      <c r="AC73" s="177">
        <v>0</v>
      </c>
      <c r="AD73" s="177">
        <v>0</v>
      </c>
      <c r="AE73" s="177">
        <v>41.67</v>
      </c>
      <c r="AF73" s="177">
        <v>0</v>
      </c>
      <c r="AG73" s="177">
        <v>0</v>
      </c>
      <c r="AH73" s="177">
        <v>0</v>
      </c>
      <c r="AI73" s="177">
        <v>19.09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0.27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7.0000000000000007E-2</v>
      </c>
      <c r="AZ73" s="177">
        <v>0.18</v>
      </c>
      <c r="BA73" s="177">
        <v>0.11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0.45</v>
      </c>
      <c r="M74" s="177">
        <v>0.1</v>
      </c>
      <c r="N74" s="177">
        <v>0.15</v>
      </c>
      <c r="O74" s="177">
        <v>0.15</v>
      </c>
      <c r="P74" s="177">
        <v>0.25</v>
      </c>
      <c r="Q74" s="177">
        <v>0.02</v>
      </c>
      <c r="R74" s="177">
        <v>7.0000000000000007E-2</v>
      </c>
      <c r="S74" s="177">
        <v>0.03</v>
      </c>
      <c r="T74" s="177">
        <v>0.01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1.58</v>
      </c>
      <c r="AB74" s="177">
        <v>0</v>
      </c>
      <c r="AC74" s="177">
        <v>0</v>
      </c>
      <c r="AD74" s="177">
        <v>0</v>
      </c>
      <c r="AE74" s="177">
        <v>41.67</v>
      </c>
      <c r="AF74" s="177">
        <v>0</v>
      </c>
      <c r="AG74" s="177">
        <v>0</v>
      </c>
      <c r="AH74" s="177">
        <v>0</v>
      </c>
      <c r="AI74" s="177">
        <v>19.09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0.27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7.0000000000000007E-2</v>
      </c>
      <c r="AZ74" s="177">
        <v>0.18</v>
      </c>
      <c r="BA74" s="177">
        <v>0.11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0.45</v>
      </c>
      <c r="M75" s="177">
        <v>0.1</v>
      </c>
      <c r="N75" s="177">
        <v>0.15</v>
      </c>
      <c r="O75" s="177">
        <v>0.15</v>
      </c>
      <c r="P75" s="177">
        <v>0.25</v>
      </c>
      <c r="Q75" s="177">
        <v>0.02</v>
      </c>
      <c r="R75" s="177">
        <v>7.0000000000000007E-2</v>
      </c>
      <c r="S75" s="177">
        <v>0.03</v>
      </c>
      <c r="T75" s="177">
        <v>0.04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41.67</v>
      </c>
      <c r="AF75" s="177">
        <v>0</v>
      </c>
      <c r="AG75" s="177">
        <v>0</v>
      </c>
      <c r="AH75" s="177">
        <v>0</v>
      </c>
      <c r="AI75" s="177">
        <v>19.43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0.27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7.0000000000000007E-2</v>
      </c>
      <c r="AZ75" s="177">
        <v>0.15</v>
      </c>
      <c r="BA75" s="177">
        <v>0.08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0.45</v>
      </c>
      <c r="M76" s="177">
        <v>0.1</v>
      </c>
      <c r="N76" s="177">
        <v>0.15</v>
      </c>
      <c r="O76" s="177">
        <v>0.15</v>
      </c>
      <c r="P76" s="177">
        <v>0.25</v>
      </c>
      <c r="Q76" s="177">
        <v>0.02</v>
      </c>
      <c r="R76" s="177">
        <v>7.0000000000000007E-2</v>
      </c>
      <c r="S76" s="177">
        <v>0.03</v>
      </c>
      <c r="T76" s="177">
        <v>0.04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43.59</v>
      </c>
      <c r="AF76" s="177">
        <v>0</v>
      </c>
      <c r="AG76" s="177">
        <v>0</v>
      </c>
      <c r="AH76" s="177">
        <v>0</v>
      </c>
      <c r="AI76" s="177">
        <v>19.43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0.27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7.0000000000000007E-2</v>
      </c>
      <c r="AZ76" s="177">
        <v>0.15</v>
      </c>
      <c r="BA76" s="177">
        <v>0.09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0.45</v>
      </c>
      <c r="M77" s="177">
        <v>0.1</v>
      </c>
      <c r="N77" s="177">
        <v>0.15</v>
      </c>
      <c r="O77" s="177">
        <v>0.15</v>
      </c>
      <c r="P77" s="177">
        <v>0.25</v>
      </c>
      <c r="Q77" s="177">
        <v>0.02</v>
      </c>
      <c r="R77" s="177">
        <v>7.0000000000000007E-2</v>
      </c>
      <c r="S77" s="177">
        <v>0.03</v>
      </c>
      <c r="T77" s="177">
        <v>0.05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43.59</v>
      </c>
      <c r="AF77" s="177">
        <v>0</v>
      </c>
      <c r="AG77" s="177">
        <v>0</v>
      </c>
      <c r="AH77" s="177">
        <v>0</v>
      </c>
      <c r="AI77" s="177">
        <v>20.52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0.27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7.0000000000000007E-2</v>
      </c>
      <c r="AZ77" s="177">
        <v>0.18</v>
      </c>
      <c r="BA77" s="177">
        <v>0.11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0.45</v>
      </c>
      <c r="M78" s="177">
        <v>0.1</v>
      </c>
      <c r="N78" s="177">
        <v>0.15</v>
      </c>
      <c r="O78" s="177">
        <v>0.15</v>
      </c>
      <c r="P78" s="177">
        <v>0.25</v>
      </c>
      <c r="Q78" s="177">
        <v>0.02</v>
      </c>
      <c r="R78" s="177">
        <v>7.0000000000000007E-2</v>
      </c>
      <c r="S78" s="177">
        <v>0.03</v>
      </c>
      <c r="T78" s="177">
        <v>0.05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43.59</v>
      </c>
      <c r="AF78" s="177">
        <v>0</v>
      </c>
      <c r="AG78" s="177">
        <v>0</v>
      </c>
      <c r="AH78" s="177">
        <v>0</v>
      </c>
      <c r="AI78" s="177">
        <v>19.63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0.27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7.0000000000000007E-2</v>
      </c>
      <c r="AZ78" s="177">
        <v>0.24</v>
      </c>
      <c r="BA78" s="177">
        <v>0.15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0.45</v>
      </c>
      <c r="M79" s="177">
        <v>0.1</v>
      </c>
      <c r="N79" s="177">
        <v>0.15</v>
      </c>
      <c r="O79" s="177">
        <v>0.15</v>
      </c>
      <c r="P79" s="177">
        <v>0.25</v>
      </c>
      <c r="Q79" s="177">
        <v>0.02</v>
      </c>
      <c r="R79" s="177">
        <v>7.0000000000000007E-2</v>
      </c>
      <c r="S79" s="177">
        <v>0.03</v>
      </c>
      <c r="T79" s="177">
        <v>0.06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43.59</v>
      </c>
      <c r="AF79" s="177">
        <v>0</v>
      </c>
      <c r="AG79" s="177">
        <v>0</v>
      </c>
      <c r="AH79" s="177">
        <v>0</v>
      </c>
      <c r="AI79" s="177">
        <v>19.63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0.27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7.0000000000000007E-2</v>
      </c>
      <c r="AZ79" s="177">
        <v>0.24</v>
      </c>
      <c r="BA79" s="177">
        <v>0.16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0.12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0.45</v>
      </c>
      <c r="M80" s="177">
        <v>0.1</v>
      </c>
      <c r="N80" s="177">
        <v>0.15</v>
      </c>
      <c r="O80" s="177">
        <v>0.15</v>
      </c>
      <c r="P80" s="177">
        <v>0.25</v>
      </c>
      <c r="Q80" s="177">
        <v>0.02</v>
      </c>
      <c r="R80" s="177">
        <v>7.0000000000000007E-2</v>
      </c>
      <c r="S80" s="177">
        <v>0.03</v>
      </c>
      <c r="T80" s="177">
        <v>0.06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43.59</v>
      </c>
      <c r="AF80" s="177">
        <v>0</v>
      </c>
      <c r="AG80" s="177">
        <v>0</v>
      </c>
      <c r="AH80" s="177">
        <v>0</v>
      </c>
      <c r="AI80" s="177">
        <v>19.63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0.27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7.0000000000000007E-2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0.14000000000000001</v>
      </c>
      <c r="L81" s="177">
        <v>0.45</v>
      </c>
      <c r="M81" s="177">
        <v>0.1</v>
      </c>
      <c r="N81" s="177">
        <v>0.15</v>
      </c>
      <c r="O81" s="177">
        <v>0.15</v>
      </c>
      <c r="P81" s="177">
        <v>0.25</v>
      </c>
      <c r="Q81" s="177">
        <v>0.02</v>
      </c>
      <c r="R81" s="177">
        <v>7.0000000000000007E-2</v>
      </c>
      <c r="S81" s="177">
        <v>0.03</v>
      </c>
      <c r="T81" s="177">
        <v>0.06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43.59</v>
      </c>
      <c r="AF81" s="177">
        <v>0</v>
      </c>
      <c r="AG81" s="177">
        <v>0</v>
      </c>
      <c r="AH81" s="177">
        <v>0</v>
      </c>
      <c r="AI81" s="177">
        <v>15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0.27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7.0000000000000007E-2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0.45</v>
      </c>
      <c r="M82" s="177">
        <v>0.1</v>
      </c>
      <c r="N82" s="177">
        <v>0.15</v>
      </c>
      <c r="O82" s="177">
        <v>0.15</v>
      </c>
      <c r="P82" s="177">
        <v>0.25</v>
      </c>
      <c r="Q82" s="177">
        <v>0.02</v>
      </c>
      <c r="R82" s="177">
        <v>7.0000000000000007E-2</v>
      </c>
      <c r="S82" s="177">
        <v>0.03</v>
      </c>
      <c r="T82" s="177">
        <v>0.06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43.59</v>
      </c>
      <c r="AF82" s="177">
        <v>0</v>
      </c>
      <c r="AG82" s="177">
        <v>0</v>
      </c>
      <c r="AH82" s="177">
        <v>0</v>
      </c>
      <c r="AI82" s="177">
        <v>15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0.27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7.0000000000000007E-2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0.45</v>
      </c>
      <c r="M83" s="177">
        <v>0.1</v>
      </c>
      <c r="N83" s="177">
        <v>0.15</v>
      </c>
      <c r="O83" s="177">
        <v>0.15</v>
      </c>
      <c r="P83" s="177">
        <v>0.25</v>
      </c>
      <c r="Q83" s="177">
        <v>0.02</v>
      </c>
      <c r="R83" s="177">
        <v>7.0000000000000007E-2</v>
      </c>
      <c r="S83" s="177">
        <v>0.03</v>
      </c>
      <c r="T83" s="177">
        <v>0.06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44.52</v>
      </c>
      <c r="AF83" s="177">
        <v>0</v>
      </c>
      <c r="AG83" s="177">
        <v>0</v>
      </c>
      <c r="AH83" s="177">
        <v>0</v>
      </c>
      <c r="AI83" s="177">
        <v>15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0.27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7.0000000000000007E-2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0.15</v>
      </c>
      <c r="O84" s="177">
        <v>0.15</v>
      </c>
      <c r="P84" s="177">
        <v>0.25</v>
      </c>
      <c r="Q84" s="177">
        <v>0.02</v>
      </c>
      <c r="R84" s="177">
        <v>7.0000000000000007E-2</v>
      </c>
      <c r="S84" s="177">
        <v>0.03</v>
      </c>
      <c r="T84" s="177">
        <v>0.06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44.52</v>
      </c>
      <c r="AF84" s="177">
        <v>0</v>
      </c>
      <c r="AG84" s="177">
        <v>0</v>
      </c>
      <c r="AH84" s="177">
        <v>0</v>
      </c>
      <c r="AI84" s="177">
        <v>15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0.27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0.15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0.15</v>
      </c>
      <c r="O85" s="177">
        <v>0.15</v>
      </c>
      <c r="P85" s="177">
        <v>0.25</v>
      </c>
      <c r="Q85" s="177">
        <v>0.02</v>
      </c>
      <c r="R85" s="177">
        <v>7.0000000000000007E-2</v>
      </c>
      <c r="S85" s="177">
        <v>0.03</v>
      </c>
      <c r="T85" s="177">
        <v>0.06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44.52</v>
      </c>
      <c r="AF85" s="177">
        <v>0</v>
      </c>
      <c r="AG85" s="177">
        <v>0</v>
      </c>
      <c r="AH85" s="177">
        <v>0</v>
      </c>
      <c r="AI85" s="177">
        <v>15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0.27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0.15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0.15</v>
      </c>
      <c r="O86" s="177">
        <v>0.15</v>
      </c>
      <c r="P86" s="177">
        <v>0.25</v>
      </c>
      <c r="Q86" s="177">
        <v>0.02</v>
      </c>
      <c r="R86" s="177">
        <v>7.0000000000000007E-2</v>
      </c>
      <c r="S86" s="177">
        <v>0.03</v>
      </c>
      <c r="T86" s="177">
        <v>0.06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44.52</v>
      </c>
      <c r="AF86" s="177">
        <v>0</v>
      </c>
      <c r="AG86" s="177">
        <v>0</v>
      </c>
      <c r="AH86" s="177">
        <v>0</v>
      </c>
      <c r="AI86" s="177">
        <v>15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0.27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0.15</v>
      </c>
      <c r="AZ86" s="177">
        <v>0.24</v>
      </c>
      <c r="BA86" s="177">
        <v>0.16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0.45</v>
      </c>
      <c r="M87" s="177">
        <v>0.1</v>
      </c>
      <c r="N87" s="177">
        <v>0.15</v>
      </c>
      <c r="O87" s="177">
        <v>0.15</v>
      </c>
      <c r="P87" s="177">
        <v>0.25</v>
      </c>
      <c r="Q87" s="177">
        <v>0.02</v>
      </c>
      <c r="R87" s="177">
        <v>7.0000000000000007E-2</v>
      </c>
      <c r="S87" s="177">
        <v>0.03</v>
      </c>
      <c r="T87" s="177">
        <v>0.06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1.58</v>
      </c>
      <c r="AB87" s="177">
        <v>0</v>
      </c>
      <c r="AC87" s="177">
        <v>0</v>
      </c>
      <c r="AD87" s="177">
        <v>0</v>
      </c>
      <c r="AE87" s="177">
        <v>45.42</v>
      </c>
      <c r="AF87" s="177">
        <v>0</v>
      </c>
      <c r="AG87" s="177">
        <v>0</v>
      </c>
      <c r="AH87" s="177">
        <v>0</v>
      </c>
      <c r="AI87" s="177">
        <v>15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0.27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0.15</v>
      </c>
      <c r="AZ87" s="177">
        <v>0.24</v>
      </c>
      <c r="BA87" s="177">
        <v>0.16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0.15</v>
      </c>
      <c r="O88" s="177">
        <v>0.15</v>
      </c>
      <c r="P88" s="177">
        <v>0.25</v>
      </c>
      <c r="Q88" s="177">
        <v>0.02</v>
      </c>
      <c r="R88" s="177">
        <v>7.0000000000000007E-2</v>
      </c>
      <c r="S88" s="177">
        <v>0.03</v>
      </c>
      <c r="T88" s="177">
        <v>0.06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1.58</v>
      </c>
      <c r="AB88" s="177">
        <v>0</v>
      </c>
      <c r="AC88" s="177">
        <v>0</v>
      </c>
      <c r="AD88" s="177">
        <v>0</v>
      </c>
      <c r="AE88" s="177">
        <v>45.42</v>
      </c>
      <c r="AF88" s="177">
        <v>0</v>
      </c>
      <c r="AG88" s="177">
        <v>0</v>
      </c>
      <c r="AH88" s="177">
        <v>0</v>
      </c>
      <c r="AI88" s="177">
        <v>15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0.27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0.15</v>
      </c>
      <c r="AZ88" s="177">
        <v>0.24</v>
      </c>
      <c r="BA88" s="177">
        <v>0.16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0.15</v>
      </c>
      <c r="O89" s="177">
        <v>0.15</v>
      </c>
      <c r="P89" s="177">
        <v>0.25</v>
      </c>
      <c r="Q89" s="177">
        <v>0.02</v>
      </c>
      <c r="R89" s="177">
        <v>7.0000000000000007E-2</v>
      </c>
      <c r="S89" s="177">
        <v>0.03</v>
      </c>
      <c r="T89" s="177">
        <v>0.06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1.58</v>
      </c>
      <c r="AB89" s="177">
        <v>0</v>
      </c>
      <c r="AC89" s="177">
        <v>0</v>
      </c>
      <c r="AD89" s="177">
        <v>0</v>
      </c>
      <c r="AE89" s="177">
        <v>45.42</v>
      </c>
      <c r="AF89" s="177">
        <v>0</v>
      </c>
      <c r="AG89" s="177">
        <v>0</v>
      </c>
      <c r="AH89" s="177">
        <v>0</v>
      </c>
      <c r="AI89" s="177">
        <v>15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0.27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0.15</v>
      </c>
      <c r="AZ89" s="177">
        <v>0.24</v>
      </c>
      <c r="BA89" s="177">
        <v>0.16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0.15</v>
      </c>
      <c r="O90" s="177">
        <v>0.15</v>
      </c>
      <c r="P90" s="177">
        <v>0.25</v>
      </c>
      <c r="Q90" s="177">
        <v>0.02</v>
      </c>
      <c r="R90" s="177">
        <v>7.0000000000000007E-2</v>
      </c>
      <c r="S90" s="177">
        <v>0.03</v>
      </c>
      <c r="T90" s="177">
        <v>0.06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1.58</v>
      </c>
      <c r="AB90" s="177">
        <v>0</v>
      </c>
      <c r="AC90" s="177">
        <v>0</v>
      </c>
      <c r="AD90" s="177">
        <v>0</v>
      </c>
      <c r="AE90" s="177">
        <v>45.42</v>
      </c>
      <c r="AF90" s="177">
        <v>0</v>
      </c>
      <c r="AG90" s="177">
        <v>0</v>
      </c>
      <c r="AH90" s="177">
        <v>0</v>
      </c>
      <c r="AI90" s="177">
        <v>15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0.27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0.15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0.45</v>
      </c>
      <c r="M91" s="177">
        <v>0.1</v>
      </c>
      <c r="N91" s="177">
        <v>0.15</v>
      </c>
      <c r="O91" s="177">
        <v>0.15</v>
      </c>
      <c r="P91" s="177">
        <v>0.25</v>
      </c>
      <c r="Q91" s="177">
        <v>0.02</v>
      </c>
      <c r="R91" s="177">
        <v>7.0000000000000007E-2</v>
      </c>
      <c r="S91" s="177">
        <v>0.03</v>
      </c>
      <c r="T91" s="177">
        <v>0.06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1.58</v>
      </c>
      <c r="AB91" s="177">
        <v>0</v>
      </c>
      <c r="AC91" s="177">
        <v>0</v>
      </c>
      <c r="AD91" s="177">
        <v>0</v>
      </c>
      <c r="AE91" s="177">
        <v>46.06</v>
      </c>
      <c r="AF91" s="177">
        <v>0</v>
      </c>
      <c r="AG91" s="177">
        <v>0</v>
      </c>
      <c r="AH91" s="177">
        <v>0</v>
      </c>
      <c r="AI91" s="177">
        <v>15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0.27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0.15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0.15</v>
      </c>
      <c r="O92" s="177">
        <v>0.15</v>
      </c>
      <c r="P92" s="177">
        <v>0.25</v>
      </c>
      <c r="Q92" s="177">
        <v>0.02</v>
      </c>
      <c r="R92" s="177">
        <v>7.0000000000000007E-2</v>
      </c>
      <c r="S92" s="177">
        <v>0.03</v>
      </c>
      <c r="T92" s="177">
        <v>0.06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1.58</v>
      </c>
      <c r="AB92" s="177">
        <v>0</v>
      </c>
      <c r="AC92" s="177">
        <v>0</v>
      </c>
      <c r="AD92" s="177">
        <v>0</v>
      </c>
      <c r="AE92" s="177">
        <v>46.06</v>
      </c>
      <c r="AF92" s="177">
        <v>0</v>
      </c>
      <c r="AG92" s="177">
        <v>0</v>
      </c>
      <c r="AH92" s="177">
        <v>0</v>
      </c>
      <c r="AI92" s="177">
        <v>15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0.27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0.15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0.15</v>
      </c>
      <c r="O93" s="177">
        <v>0.15</v>
      </c>
      <c r="P93" s="177">
        <v>0.25</v>
      </c>
      <c r="Q93" s="177">
        <v>0.02</v>
      </c>
      <c r="R93" s="177">
        <v>7.0000000000000007E-2</v>
      </c>
      <c r="S93" s="177">
        <v>0.03</v>
      </c>
      <c r="T93" s="177">
        <v>0.06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1.58</v>
      </c>
      <c r="AB93" s="177">
        <v>0</v>
      </c>
      <c r="AC93" s="177">
        <v>0</v>
      </c>
      <c r="AD93" s="177">
        <v>0</v>
      </c>
      <c r="AE93" s="177">
        <v>46.06</v>
      </c>
      <c r="AF93" s="177">
        <v>0</v>
      </c>
      <c r="AG93" s="177">
        <v>0</v>
      </c>
      <c r="AH93" s="177">
        <v>0</v>
      </c>
      <c r="AI93" s="177">
        <v>15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0.28000000000000003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0.15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0.15</v>
      </c>
      <c r="O94" s="177">
        <v>0.15</v>
      </c>
      <c r="P94" s="177">
        <v>0.25</v>
      </c>
      <c r="Q94" s="177">
        <v>0.02</v>
      </c>
      <c r="R94" s="177">
        <v>7.0000000000000007E-2</v>
      </c>
      <c r="S94" s="177">
        <v>0.03</v>
      </c>
      <c r="T94" s="177">
        <v>0.06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1.58</v>
      </c>
      <c r="AB94" s="177">
        <v>0</v>
      </c>
      <c r="AC94" s="177">
        <v>0</v>
      </c>
      <c r="AD94" s="177">
        <v>0</v>
      </c>
      <c r="AE94" s="177">
        <v>46.06</v>
      </c>
      <c r="AF94" s="177">
        <v>0</v>
      </c>
      <c r="AG94" s="177">
        <v>0</v>
      </c>
      <c r="AH94" s="177">
        <v>0</v>
      </c>
      <c r="AI94" s="177">
        <v>15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0.28000000000000003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0.15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0.15</v>
      </c>
      <c r="O95" s="177">
        <v>0.15</v>
      </c>
      <c r="P95" s="177">
        <v>0.25</v>
      </c>
      <c r="Q95" s="177">
        <v>0.02</v>
      </c>
      <c r="R95" s="177">
        <v>7.0000000000000007E-2</v>
      </c>
      <c r="S95" s="177">
        <v>0.03</v>
      </c>
      <c r="T95" s="177">
        <v>0.06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1.58</v>
      </c>
      <c r="AB95" s="177">
        <v>0</v>
      </c>
      <c r="AC95" s="177">
        <v>0</v>
      </c>
      <c r="AD95" s="177">
        <v>0</v>
      </c>
      <c r="AE95" s="177">
        <v>46.06</v>
      </c>
      <c r="AF95" s="177">
        <v>0</v>
      </c>
      <c r="AG95" s="177">
        <v>0</v>
      </c>
      <c r="AH95" s="177">
        <v>0</v>
      </c>
      <c r="AI95" s="177">
        <v>15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0.28000000000000003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0.15</v>
      </c>
      <c r="AZ95" s="177">
        <v>0.24</v>
      </c>
      <c r="BA95" s="177">
        <v>0.16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0.15</v>
      </c>
      <c r="O96" s="177">
        <v>0.15</v>
      </c>
      <c r="P96" s="177">
        <v>0.25</v>
      </c>
      <c r="Q96" s="177">
        <v>0.02</v>
      </c>
      <c r="R96" s="177">
        <v>7.0000000000000007E-2</v>
      </c>
      <c r="S96" s="177">
        <v>0.03</v>
      </c>
      <c r="T96" s="177">
        <v>0.06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1.58</v>
      </c>
      <c r="AB96" s="177">
        <v>0</v>
      </c>
      <c r="AC96" s="177">
        <v>0</v>
      </c>
      <c r="AD96" s="177">
        <v>0</v>
      </c>
      <c r="AE96" s="177">
        <v>46.06</v>
      </c>
      <c r="AF96" s="177">
        <v>0</v>
      </c>
      <c r="AG96" s="177">
        <v>0</v>
      </c>
      <c r="AH96" s="177">
        <v>0</v>
      </c>
      <c r="AI96" s="177">
        <v>15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0.28000000000000003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0.15</v>
      </c>
      <c r="AZ96" s="177">
        <v>0.24</v>
      </c>
      <c r="BA96" s="177">
        <v>0.16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0.1</v>
      </c>
      <c r="N97" s="177">
        <v>0.15</v>
      </c>
      <c r="O97" s="177">
        <v>0.15</v>
      </c>
      <c r="P97" s="177">
        <v>0.25</v>
      </c>
      <c r="Q97" s="177">
        <v>0.02</v>
      </c>
      <c r="R97" s="177">
        <v>7.0000000000000007E-2</v>
      </c>
      <c r="S97" s="177">
        <v>0.03</v>
      </c>
      <c r="T97" s="177">
        <v>0.06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1.58</v>
      </c>
      <c r="AB97" s="177">
        <v>0</v>
      </c>
      <c r="AC97" s="177">
        <v>0</v>
      </c>
      <c r="AD97" s="177">
        <v>0</v>
      </c>
      <c r="AE97" s="177">
        <v>46.06</v>
      </c>
      <c r="AF97" s="177">
        <v>0</v>
      </c>
      <c r="AG97" s="177">
        <v>0</v>
      </c>
      <c r="AH97" s="177">
        <v>0</v>
      </c>
      <c r="AI97" s="177">
        <v>15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0.28000000000000003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0.15</v>
      </c>
      <c r="AZ97" s="177">
        <v>0.24</v>
      </c>
      <c r="BA97" s="177">
        <v>0.16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0.15</v>
      </c>
      <c r="O98" s="177">
        <v>0.15</v>
      </c>
      <c r="P98" s="177">
        <v>0.25</v>
      </c>
      <c r="Q98" s="177">
        <v>0.02</v>
      </c>
      <c r="R98" s="177">
        <v>7.0000000000000007E-2</v>
      </c>
      <c r="S98" s="177">
        <v>0.03</v>
      </c>
      <c r="T98" s="177">
        <v>0.06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1.58</v>
      </c>
      <c r="AB98" s="177">
        <v>0</v>
      </c>
      <c r="AC98" s="177">
        <v>0</v>
      </c>
      <c r="AD98" s="177">
        <v>0</v>
      </c>
      <c r="AE98" s="177">
        <v>46.06</v>
      </c>
      <c r="AF98" s="177">
        <v>0</v>
      </c>
      <c r="AG98" s="177">
        <v>0</v>
      </c>
      <c r="AH98" s="177">
        <v>0</v>
      </c>
      <c r="AI98" s="177">
        <v>15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0.28000000000000003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0.15</v>
      </c>
      <c r="AZ98" s="177">
        <v>0.24</v>
      </c>
      <c r="BA98" s="177">
        <v>0.16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2.9999999999999997E-5</v>
      </c>
      <c r="E99">
        <f t="shared" si="0"/>
        <v>0</v>
      </c>
      <c r="F99">
        <f t="shared" si="0"/>
        <v>0</v>
      </c>
      <c r="G99">
        <f t="shared" si="0"/>
        <v>3.5999999999999991E-4</v>
      </c>
      <c r="H99">
        <f t="shared" si="0"/>
        <v>0</v>
      </c>
      <c r="I99">
        <f t="shared" si="0"/>
        <v>0</v>
      </c>
      <c r="J99">
        <f t="shared" si="0"/>
        <v>4.7499999999999996E-5</v>
      </c>
      <c r="K99">
        <f t="shared" si="0"/>
        <v>3.5900000000000055E-3</v>
      </c>
      <c r="L99">
        <f t="shared" si="0"/>
        <v>1.0840000000000011E-2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6.0000000000000001E-3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3.9750000000000023E-4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3.9732500000000052E-2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1.0328849999999998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0.46018249999999988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7.9850000000000025E-3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2.5800000000000042E-3</v>
      </c>
      <c r="AZ99">
        <f t="shared" si="0"/>
        <v>2.5750000000000009E-3</v>
      </c>
      <c r="BA99">
        <f t="shared" si="0"/>
        <v>2.2725000000000002E-3</v>
      </c>
      <c r="BB99">
        <f t="shared" si="0"/>
        <v>3.2150000000000052E-3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9.2100000000000009</v>
      </c>
      <c r="AF3" s="177">
        <v>0</v>
      </c>
      <c r="AG3" s="177">
        <v>0</v>
      </c>
      <c r="AH3" s="177">
        <v>0</v>
      </c>
      <c r="AI3" s="177">
        <v>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9.2100000000000009</v>
      </c>
      <c r="AF4" s="177">
        <v>0</v>
      </c>
      <c r="AG4" s="177">
        <v>0</v>
      </c>
      <c r="AH4" s="177">
        <v>0</v>
      </c>
      <c r="AI4" s="177">
        <v>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9.2100000000000009</v>
      </c>
      <c r="AF5" s="177">
        <v>0</v>
      </c>
      <c r="AG5" s="177">
        <v>0</v>
      </c>
      <c r="AH5" s="177">
        <v>0</v>
      </c>
      <c r="AI5" s="177">
        <v>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9.2100000000000009</v>
      </c>
      <c r="AF6" s="177">
        <v>0</v>
      </c>
      <c r="AG6" s="177">
        <v>0</v>
      </c>
      <c r="AH6" s="177">
        <v>0</v>
      </c>
      <c r="AI6" s="177">
        <v>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9.2100000000000009</v>
      </c>
      <c r="AF7" s="177">
        <v>0</v>
      </c>
      <c r="AG7" s="177">
        <v>0</v>
      </c>
      <c r="AH7" s="177">
        <v>0</v>
      </c>
      <c r="AI7" s="177">
        <v>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9.2100000000000009</v>
      </c>
      <c r="AF8" s="177">
        <v>0</v>
      </c>
      <c r="AG8" s="177">
        <v>0</v>
      </c>
      <c r="AH8" s="177">
        <v>0</v>
      </c>
      <c r="AI8" s="177">
        <v>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9.2100000000000009</v>
      </c>
      <c r="AF9" s="177">
        <v>0</v>
      </c>
      <c r="AG9" s="177">
        <v>0</v>
      </c>
      <c r="AH9" s="177">
        <v>0</v>
      </c>
      <c r="AI9" s="177">
        <v>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9.2100000000000009</v>
      </c>
      <c r="AF10" s="177">
        <v>0</v>
      </c>
      <c r="AG10" s="177">
        <v>0</v>
      </c>
      <c r="AH10" s="177">
        <v>0</v>
      </c>
      <c r="AI10" s="177">
        <v>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6.37</v>
      </c>
      <c r="AF11" s="177">
        <v>0</v>
      </c>
      <c r="AG11" s="177">
        <v>0</v>
      </c>
      <c r="AH11" s="177">
        <v>0</v>
      </c>
      <c r="AI11" s="177">
        <v>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6.37</v>
      </c>
      <c r="AF12" s="177">
        <v>0</v>
      </c>
      <c r="AG12" s="177">
        <v>0</v>
      </c>
      <c r="AH12" s="177">
        <v>0</v>
      </c>
      <c r="AI12" s="177">
        <v>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9.2100000000000009</v>
      </c>
      <c r="AF13" s="177">
        <v>0</v>
      </c>
      <c r="AG13" s="177">
        <v>0</v>
      </c>
      <c r="AH13" s="177">
        <v>0</v>
      </c>
      <c r="AI13" s="177">
        <v>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9.2100000000000009</v>
      </c>
      <c r="AF14" s="177">
        <v>0</v>
      </c>
      <c r="AG14" s="177">
        <v>0</v>
      </c>
      <c r="AH14" s="177">
        <v>0</v>
      </c>
      <c r="AI14" s="177">
        <v>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9.33</v>
      </c>
      <c r="AF15" s="177">
        <v>0</v>
      </c>
      <c r="AG15" s="177">
        <v>0</v>
      </c>
      <c r="AH15" s="177">
        <v>0</v>
      </c>
      <c r="AI15" s="177">
        <v>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9.33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9.33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9.33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9.33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9.33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9.33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6.29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9.2100000000000009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9.2100000000000009</v>
      </c>
      <c r="AF24" s="177">
        <v>0</v>
      </c>
      <c r="AG24" s="177">
        <v>0</v>
      </c>
      <c r="AH24" s="177">
        <v>0</v>
      </c>
      <c r="AI24" s="177">
        <v>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6.54</v>
      </c>
      <c r="AF25" s="177">
        <v>0</v>
      </c>
      <c r="AG25" s="177">
        <v>0</v>
      </c>
      <c r="AH25" s="177">
        <v>0</v>
      </c>
      <c r="AI25" s="177">
        <v>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6.54</v>
      </c>
      <c r="AF26" s="177">
        <v>0</v>
      </c>
      <c r="AG26" s="177">
        <v>0</v>
      </c>
      <c r="AH26" s="177">
        <v>0</v>
      </c>
      <c r="AI26" s="177">
        <v>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9.2100000000000009</v>
      </c>
      <c r="AF27" s="177">
        <v>0</v>
      </c>
      <c r="AG27" s="177">
        <v>0</v>
      </c>
      <c r="AH27" s="177">
        <v>0</v>
      </c>
      <c r="AI27" s="177">
        <v>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9.2100000000000009</v>
      </c>
      <c r="AF28" s="177">
        <v>0</v>
      </c>
      <c r="AG28" s="177">
        <v>0</v>
      </c>
      <c r="AH28" s="177">
        <v>0</v>
      </c>
      <c r="AI28" s="177">
        <v>5.13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6.54</v>
      </c>
      <c r="AF29" s="177">
        <v>0</v>
      </c>
      <c r="AG29" s="177">
        <v>0</v>
      </c>
      <c r="AH29" s="177">
        <v>0</v>
      </c>
      <c r="AI29" s="177">
        <v>5.13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6.54</v>
      </c>
      <c r="AF30" s="177">
        <v>0</v>
      </c>
      <c r="AG30" s="177">
        <v>0</v>
      </c>
      <c r="AH30" s="177">
        <v>0</v>
      </c>
      <c r="AI30" s="177">
        <v>5.13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9.2100000000000009</v>
      </c>
      <c r="AF31" s="177">
        <v>0</v>
      </c>
      <c r="AG31" s="177">
        <v>0</v>
      </c>
      <c r="AH31" s="177">
        <v>0</v>
      </c>
      <c r="AI31" s="177">
        <v>5.13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9.2100000000000009</v>
      </c>
      <c r="AF32" s="177">
        <v>0</v>
      </c>
      <c r="AG32" s="177">
        <v>0</v>
      </c>
      <c r="AH32" s="177">
        <v>0</v>
      </c>
      <c r="AI32" s="177">
        <v>5.13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9.2100000000000009</v>
      </c>
      <c r="AF33" s="177">
        <v>0</v>
      </c>
      <c r="AG33" s="177">
        <v>0</v>
      </c>
      <c r="AH33" s="177">
        <v>0</v>
      </c>
      <c r="AI33" s="177">
        <v>5.13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9.2100000000000009</v>
      </c>
      <c r="AF34" s="177">
        <v>0</v>
      </c>
      <c r="AG34" s="177">
        <v>0</v>
      </c>
      <c r="AH34" s="177">
        <v>0</v>
      </c>
      <c r="AI34" s="177">
        <v>5.13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9.2100000000000009</v>
      </c>
      <c r="AF35" s="177">
        <v>0</v>
      </c>
      <c r="AG35" s="177">
        <v>0</v>
      </c>
      <c r="AH35" s="177">
        <v>0</v>
      </c>
      <c r="AI35" s="177">
        <v>5.13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9.2100000000000009</v>
      </c>
      <c r="AF36" s="177">
        <v>0</v>
      </c>
      <c r="AG36" s="177">
        <v>0</v>
      </c>
      <c r="AH36" s="177">
        <v>0</v>
      </c>
      <c r="AI36" s="177">
        <v>5.13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9.2100000000000009</v>
      </c>
      <c r="AF37" s="177">
        <v>0</v>
      </c>
      <c r="AG37" s="177">
        <v>0</v>
      </c>
      <c r="AH37" s="177">
        <v>0</v>
      </c>
      <c r="AI37" s="177">
        <v>5.13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8.9</v>
      </c>
      <c r="AF38" s="177">
        <v>0</v>
      </c>
      <c r="AG38" s="177">
        <v>0</v>
      </c>
      <c r="AH38" s="177">
        <v>0</v>
      </c>
      <c r="AI38" s="177">
        <v>5.13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8.9</v>
      </c>
      <c r="AF39" s="177">
        <v>0</v>
      </c>
      <c r="AG39" s="177">
        <v>0</v>
      </c>
      <c r="AH39" s="177">
        <v>0</v>
      </c>
      <c r="AI39" s="177">
        <v>5.13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8.9</v>
      </c>
      <c r="AF40" s="177">
        <v>0</v>
      </c>
      <c r="AG40" s="177">
        <v>0</v>
      </c>
      <c r="AH40" s="177">
        <v>0</v>
      </c>
      <c r="AI40" s="177">
        <v>5.13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8.9</v>
      </c>
      <c r="AF41" s="177">
        <v>0</v>
      </c>
      <c r="AG41" s="177">
        <v>0</v>
      </c>
      <c r="AH41" s="177">
        <v>0</v>
      </c>
      <c r="AI41" s="177">
        <v>5.13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8.9</v>
      </c>
      <c r="AF42" s="177">
        <v>0</v>
      </c>
      <c r="AG42" s="177">
        <v>0</v>
      </c>
      <c r="AH42" s="177">
        <v>0</v>
      </c>
      <c r="AI42" s="177">
        <v>5.13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8.9</v>
      </c>
      <c r="AF43" s="177">
        <v>0</v>
      </c>
      <c r="AG43" s="177">
        <v>0</v>
      </c>
      <c r="AH43" s="177">
        <v>0</v>
      </c>
      <c r="AI43" s="177">
        <v>5.13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8.9</v>
      </c>
      <c r="AF44" s="177">
        <v>0</v>
      </c>
      <c r="AG44" s="177">
        <v>0</v>
      </c>
      <c r="AH44" s="177">
        <v>0</v>
      </c>
      <c r="AI44" s="177">
        <v>5.13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8.7200000000000006</v>
      </c>
      <c r="AF45" s="177">
        <v>0</v>
      </c>
      <c r="AG45" s="177">
        <v>0</v>
      </c>
      <c r="AH45" s="177">
        <v>0</v>
      </c>
      <c r="AI45" s="177">
        <v>5.13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8.7200000000000006</v>
      </c>
      <c r="AF46" s="177">
        <v>0</v>
      </c>
      <c r="AG46" s="177">
        <v>0</v>
      </c>
      <c r="AH46" s="177">
        <v>0</v>
      </c>
      <c r="AI46" s="177">
        <v>5.13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8.7200000000000006</v>
      </c>
      <c r="AF47" s="177">
        <v>0</v>
      </c>
      <c r="AG47" s="177">
        <v>0</v>
      </c>
      <c r="AH47" s="177">
        <v>0</v>
      </c>
      <c r="AI47" s="177">
        <v>5.13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8.7200000000000006</v>
      </c>
      <c r="AF48" s="177">
        <v>0</v>
      </c>
      <c r="AG48" s="177">
        <v>0</v>
      </c>
      <c r="AH48" s="177">
        <v>0</v>
      </c>
      <c r="AI48" s="177">
        <v>5.13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8.7200000000000006</v>
      </c>
      <c r="AF49" s="177">
        <v>0</v>
      </c>
      <c r="AG49" s="177">
        <v>0</v>
      </c>
      <c r="AH49" s="177">
        <v>0</v>
      </c>
      <c r="AI49" s="177">
        <v>5.13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8.7200000000000006</v>
      </c>
      <c r="AF50" s="177">
        <v>0</v>
      </c>
      <c r="AG50" s="177">
        <v>0</v>
      </c>
      <c r="AH50" s="177">
        <v>0</v>
      </c>
      <c r="AI50" s="177">
        <v>5.13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8.5</v>
      </c>
      <c r="AF51" s="177">
        <v>0</v>
      </c>
      <c r="AG51" s="177">
        <v>0</v>
      </c>
      <c r="AH51" s="177">
        <v>0</v>
      </c>
      <c r="AI51" s="177">
        <v>5.13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8.5</v>
      </c>
      <c r="AF52" s="177">
        <v>0</v>
      </c>
      <c r="AG52" s="177">
        <v>0</v>
      </c>
      <c r="AH52" s="177">
        <v>0</v>
      </c>
      <c r="AI52" s="177">
        <v>5.13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8.5</v>
      </c>
      <c r="AF53" s="177">
        <v>0</v>
      </c>
      <c r="AG53" s="177">
        <v>0</v>
      </c>
      <c r="AH53" s="177">
        <v>0</v>
      </c>
      <c r="AI53" s="177">
        <v>5.13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8.5</v>
      </c>
      <c r="AF54" s="177">
        <v>0</v>
      </c>
      <c r="AG54" s="177">
        <v>0</v>
      </c>
      <c r="AH54" s="177">
        <v>0</v>
      </c>
      <c r="AI54" s="177">
        <v>5.13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8.5</v>
      </c>
      <c r="AF55" s="177">
        <v>0</v>
      </c>
      <c r="AG55" s="177">
        <v>0</v>
      </c>
      <c r="AH55" s="177">
        <v>0</v>
      </c>
      <c r="AI55" s="177">
        <v>5.13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8.5</v>
      </c>
      <c r="AF56" s="177">
        <v>0</v>
      </c>
      <c r="AG56" s="177">
        <v>0</v>
      </c>
      <c r="AH56" s="177">
        <v>0</v>
      </c>
      <c r="AI56" s="177">
        <v>5.13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8</v>
      </c>
      <c r="AF57" s="177">
        <v>0</v>
      </c>
      <c r="AG57" s="177">
        <v>0</v>
      </c>
      <c r="AH57" s="177">
        <v>0</v>
      </c>
      <c r="AI57" s="177">
        <v>5.13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8</v>
      </c>
      <c r="AF58" s="177">
        <v>0</v>
      </c>
      <c r="AG58" s="177">
        <v>0</v>
      </c>
      <c r="AH58" s="177">
        <v>0</v>
      </c>
      <c r="AI58" s="177">
        <v>5.13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8</v>
      </c>
      <c r="AF59" s="177">
        <v>0</v>
      </c>
      <c r="AG59" s="177">
        <v>0</v>
      </c>
      <c r="AH59" s="177">
        <v>0</v>
      </c>
      <c r="AI59" s="177">
        <v>5.13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8</v>
      </c>
      <c r="AF60" s="177">
        <v>0</v>
      </c>
      <c r="AG60" s="177">
        <v>0</v>
      </c>
      <c r="AH60" s="177">
        <v>0</v>
      </c>
      <c r="AI60" s="177">
        <v>5.13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8</v>
      </c>
      <c r="AF61" s="177">
        <v>0</v>
      </c>
      <c r="AG61" s="177">
        <v>0</v>
      </c>
      <c r="AH61" s="177">
        <v>0</v>
      </c>
      <c r="AI61" s="177">
        <v>5.13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8</v>
      </c>
      <c r="AF62" s="177">
        <v>0</v>
      </c>
      <c r="AG62" s="177">
        <v>0</v>
      </c>
      <c r="AH62" s="177">
        <v>0</v>
      </c>
      <c r="AI62" s="177">
        <v>5.13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7.94</v>
      </c>
      <c r="AF63" s="177">
        <v>0</v>
      </c>
      <c r="AG63" s="177">
        <v>0</v>
      </c>
      <c r="AH63" s="177">
        <v>0</v>
      </c>
      <c r="AI63" s="177">
        <v>5.03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7.94</v>
      </c>
      <c r="AF64" s="177">
        <v>0</v>
      </c>
      <c r="AG64" s="177">
        <v>0</v>
      </c>
      <c r="AH64" s="177">
        <v>0</v>
      </c>
      <c r="AI64" s="177">
        <v>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7.94</v>
      </c>
      <c r="AF65" s="177">
        <v>0</v>
      </c>
      <c r="AG65" s="177">
        <v>0</v>
      </c>
      <c r="AH65" s="177">
        <v>0</v>
      </c>
      <c r="AI65" s="177">
        <v>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7.94</v>
      </c>
      <c r="AF66" s="177">
        <v>0</v>
      </c>
      <c r="AG66" s="177">
        <v>0</v>
      </c>
      <c r="AH66" s="177">
        <v>0</v>
      </c>
      <c r="AI66" s="177">
        <v>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8.17</v>
      </c>
      <c r="AF67" s="177">
        <v>0</v>
      </c>
      <c r="AG67" s="177">
        <v>0</v>
      </c>
      <c r="AH67" s="177">
        <v>0</v>
      </c>
      <c r="AI67" s="177">
        <v>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8.17</v>
      </c>
      <c r="AF68" s="177">
        <v>0</v>
      </c>
      <c r="AG68" s="177">
        <v>0</v>
      </c>
      <c r="AH68" s="177">
        <v>0</v>
      </c>
      <c r="AI68" s="177">
        <v>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8.17</v>
      </c>
      <c r="AF69" s="177">
        <v>0</v>
      </c>
      <c r="AG69" s="177">
        <v>0</v>
      </c>
      <c r="AH69" s="177">
        <v>0</v>
      </c>
      <c r="AI69" s="177">
        <v>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8.17</v>
      </c>
      <c r="AF70" s="177">
        <v>0</v>
      </c>
      <c r="AG70" s="177">
        <v>0</v>
      </c>
      <c r="AH70" s="177">
        <v>0</v>
      </c>
      <c r="AI70" s="177">
        <v>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8.33</v>
      </c>
      <c r="AF71" s="177">
        <v>0</v>
      </c>
      <c r="AG71" s="177">
        <v>0</v>
      </c>
      <c r="AH71" s="177">
        <v>0</v>
      </c>
      <c r="AI71" s="177">
        <v>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8.33</v>
      </c>
      <c r="AF72" s="177">
        <v>0</v>
      </c>
      <c r="AG72" s="177">
        <v>0</v>
      </c>
      <c r="AH72" s="177">
        <v>0</v>
      </c>
      <c r="AI72" s="177">
        <v>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8.33</v>
      </c>
      <c r="AF73" s="177">
        <v>0</v>
      </c>
      <c r="AG73" s="177">
        <v>0</v>
      </c>
      <c r="AH73" s="177">
        <v>0</v>
      </c>
      <c r="AI73" s="177">
        <v>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8.33</v>
      </c>
      <c r="AF74" s="177">
        <v>0</v>
      </c>
      <c r="AG74" s="177">
        <v>0</v>
      </c>
      <c r="AH74" s="177">
        <v>0</v>
      </c>
      <c r="AI74" s="177">
        <v>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8.33</v>
      </c>
      <c r="AF75" s="177">
        <v>0</v>
      </c>
      <c r="AG75" s="177">
        <v>0</v>
      </c>
      <c r="AH75" s="177">
        <v>0</v>
      </c>
      <c r="AI75" s="177">
        <v>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8.7200000000000006</v>
      </c>
      <c r="AF76" s="177">
        <v>0</v>
      </c>
      <c r="AG76" s="177">
        <v>0</v>
      </c>
      <c r="AH76" s="177">
        <v>0</v>
      </c>
      <c r="AI76" s="177">
        <v>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8.7200000000000006</v>
      </c>
      <c r="AF77" s="177">
        <v>0</v>
      </c>
      <c r="AG77" s="177">
        <v>0</v>
      </c>
      <c r="AH77" s="177">
        <v>0</v>
      </c>
      <c r="AI77" s="177">
        <v>5.13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8.7200000000000006</v>
      </c>
      <c r="AF78" s="177">
        <v>0</v>
      </c>
      <c r="AG78" s="177">
        <v>0</v>
      </c>
      <c r="AH78" s="177">
        <v>0</v>
      </c>
      <c r="AI78" s="177">
        <v>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8.7200000000000006</v>
      </c>
      <c r="AF79" s="177">
        <v>0</v>
      </c>
      <c r="AG79" s="177">
        <v>0</v>
      </c>
      <c r="AH79" s="177">
        <v>0</v>
      </c>
      <c r="AI79" s="177">
        <v>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8.7200000000000006</v>
      </c>
      <c r="AF80" s="177">
        <v>0</v>
      </c>
      <c r="AG80" s="177">
        <v>0</v>
      </c>
      <c r="AH80" s="177">
        <v>0</v>
      </c>
      <c r="AI80" s="177">
        <v>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8.7200000000000006</v>
      </c>
      <c r="AF81" s="177">
        <v>0</v>
      </c>
      <c r="AG81" s="177">
        <v>0</v>
      </c>
      <c r="AH81" s="177">
        <v>0</v>
      </c>
      <c r="AI81" s="177">
        <v>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8.7200000000000006</v>
      </c>
      <c r="AF82" s="177">
        <v>0</v>
      </c>
      <c r="AG82" s="177">
        <v>0</v>
      </c>
      <c r="AH82" s="177">
        <v>0</v>
      </c>
      <c r="AI82" s="177">
        <v>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8.9</v>
      </c>
      <c r="AF83" s="177">
        <v>0</v>
      </c>
      <c r="AG83" s="177">
        <v>0</v>
      </c>
      <c r="AH83" s="177">
        <v>0</v>
      </c>
      <c r="AI83" s="177">
        <v>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8.9</v>
      </c>
      <c r="AF84" s="177">
        <v>0</v>
      </c>
      <c r="AG84" s="177">
        <v>0</v>
      </c>
      <c r="AH84" s="177">
        <v>0</v>
      </c>
      <c r="AI84" s="177">
        <v>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8.9</v>
      </c>
      <c r="AF85" s="177">
        <v>0</v>
      </c>
      <c r="AG85" s="177">
        <v>0</v>
      </c>
      <c r="AH85" s="177">
        <v>0</v>
      </c>
      <c r="AI85" s="177">
        <v>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8.9</v>
      </c>
      <c r="AF86" s="177">
        <v>0</v>
      </c>
      <c r="AG86" s="177">
        <v>0</v>
      </c>
      <c r="AH86" s="177">
        <v>0</v>
      </c>
      <c r="AI86" s="177">
        <v>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9.08</v>
      </c>
      <c r="AF87" s="177">
        <v>0</v>
      </c>
      <c r="AG87" s="177">
        <v>0</v>
      </c>
      <c r="AH87" s="177">
        <v>0</v>
      </c>
      <c r="AI87" s="177">
        <v>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9.08</v>
      </c>
      <c r="AF88" s="177">
        <v>0</v>
      </c>
      <c r="AG88" s="177">
        <v>0</v>
      </c>
      <c r="AH88" s="177">
        <v>0</v>
      </c>
      <c r="AI88" s="177">
        <v>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9.08</v>
      </c>
      <c r="AF89" s="177">
        <v>0</v>
      </c>
      <c r="AG89" s="177">
        <v>0</v>
      </c>
      <c r="AH89" s="177">
        <v>0</v>
      </c>
      <c r="AI89" s="177">
        <v>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9.08</v>
      </c>
      <c r="AF90" s="177">
        <v>0</v>
      </c>
      <c r="AG90" s="177">
        <v>0</v>
      </c>
      <c r="AH90" s="177">
        <v>0</v>
      </c>
      <c r="AI90" s="177">
        <v>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9.2100000000000009</v>
      </c>
      <c r="AF91" s="177">
        <v>0</v>
      </c>
      <c r="AG91" s="177">
        <v>0</v>
      </c>
      <c r="AH91" s="177">
        <v>0</v>
      </c>
      <c r="AI91" s="177">
        <v>5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9.2100000000000009</v>
      </c>
      <c r="AF92" s="177">
        <v>0</v>
      </c>
      <c r="AG92" s="177">
        <v>0</v>
      </c>
      <c r="AH92" s="177">
        <v>0</v>
      </c>
      <c r="AI92" s="177">
        <v>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9.2100000000000009</v>
      </c>
      <c r="AF93" s="177">
        <v>0</v>
      </c>
      <c r="AG93" s="177">
        <v>0</v>
      </c>
      <c r="AH93" s="177">
        <v>0</v>
      </c>
      <c r="AI93" s="177">
        <v>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9.2100000000000009</v>
      </c>
      <c r="AF94" s="177">
        <v>0</v>
      </c>
      <c r="AG94" s="177">
        <v>0</v>
      </c>
      <c r="AH94" s="177">
        <v>0</v>
      </c>
      <c r="AI94" s="177">
        <v>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9.2100000000000009</v>
      </c>
      <c r="AF95" s="177">
        <v>0</v>
      </c>
      <c r="AG95" s="177">
        <v>0</v>
      </c>
      <c r="AH95" s="177">
        <v>0</v>
      </c>
      <c r="AI95" s="177">
        <v>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9.2100000000000009</v>
      </c>
      <c r="AF96" s="177">
        <v>0</v>
      </c>
      <c r="AG96" s="177">
        <v>0</v>
      </c>
      <c r="AH96" s="177">
        <v>0</v>
      </c>
      <c r="AI96" s="177">
        <v>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9.2100000000000009</v>
      </c>
      <c r="AF97" s="177">
        <v>0</v>
      </c>
      <c r="AG97" s="177">
        <v>0</v>
      </c>
      <c r="AH97" s="177">
        <v>0</v>
      </c>
      <c r="AI97" s="177">
        <v>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9.2100000000000009</v>
      </c>
      <c r="AF98" s="177">
        <v>0</v>
      </c>
      <c r="AG98" s="177">
        <v>0</v>
      </c>
      <c r="AH98" s="177">
        <v>0</v>
      </c>
      <c r="AI98" s="177">
        <v>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0.20756500000000019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0.12117749999999995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77">
        <v>152</v>
      </c>
      <c r="H3" s="177">
        <v>0</v>
      </c>
      <c r="I3" s="177">
        <v>0</v>
      </c>
      <c r="J3" s="177">
        <v>0</v>
      </c>
      <c r="K3" s="177">
        <v>280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77">
        <v>152</v>
      </c>
      <c r="H4" s="177">
        <v>0</v>
      </c>
      <c r="I4" s="177">
        <v>0</v>
      </c>
      <c r="J4" s="177">
        <v>0</v>
      </c>
      <c r="K4" s="177">
        <v>280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77">
        <v>152</v>
      </c>
      <c r="H5" s="177">
        <v>0</v>
      </c>
      <c r="I5" s="177">
        <v>0</v>
      </c>
      <c r="J5" s="177">
        <v>0</v>
      </c>
      <c r="K5" s="177">
        <v>280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77">
        <v>152</v>
      </c>
      <c r="H6" s="177">
        <v>0</v>
      </c>
      <c r="I6" s="177">
        <v>0</v>
      </c>
      <c r="J6" s="177">
        <v>0</v>
      </c>
      <c r="K6" s="177">
        <v>280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77">
        <v>152</v>
      </c>
      <c r="H7" s="177">
        <v>0</v>
      </c>
      <c r="I7" s="177">
        <v>0</v>
      </c>
      <c r="J7" s="177">
        <v>0</v>
      </c>
      <c r="K7" s="177">
        <v>280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77">
        <v>152</v>
      </c>
      <c r="H8" s="177">
        <v>0</v>
      </c>
      <c r="I8" s="177">
        <v>0</v>
      </c>
      <c r="J8" s="177">
        <v>0</v>
      </c>
      <c r="K8" s="177">
        <v>280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77">
        <v>152</v>
      </c>
      <c r="H9" s="177">
        <v>0</v>
      </c>
      <c r="I9" s="177">
        <v>0</v>
      </c>
      <c r="J9" s="177">
        <v>0</v>
      </c>
      <c r="K9" s="177">
        <v>280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77">
        <v>152</v>
      </c>
      <c r="H10" s="177">
        <v>0</v>
      </c>
      <c r="I10" s="177">
        <v>0</v>
      </c>
      <c r="J10" s="177">
        <v>0</v>
      </c>
      <c r="K10" s="177">
        <v>280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77">
        <v>152</v>
      </c>
      <c r="H11" s="177">
        <v>0</v>
      </c>
      <c r="I11" s="177">
        <v>0</v>
      </c>
      <c r="J11" s="177">
        <v>0</v>
      </c>
      <c r="K11" s="177">
        <v>270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77">
        <v>152</v>
      </c>
      <c r="H12" s="177">
        <v>0</v>
      </c>
      <c r="I12" s="177">
        <v>0</v>
      </c>
      <c r="J12" s="177">
        <v>0</v>
      </c>
      <c r="K12" s="177">
        <v>270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77">
        <v>152</v>
      </c>
      <c r="H13" s="177">
        <v>0</v>
      </c>
      <c r="I13" s="177">
        <v>0</v>
      </c>
      <c r="J13" s="177">
        <v>0</v>
      </c>
      <c r="K13" s="177">
        <v>270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77">
        <v>152</v>
      </c>
      <c r="H14" s="177">
        <v>0</v>
      </c>
      <c r="I14" s="177">
        <v>0</v>
      </c>
      <c r="J14" s="177">
        <v>0</v>
      </c>
      <c r="K14" s="177">
        <v>270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77">
        <v>154</v>
      </c>
      <c r="H15" s="177">
        <v>0</v>
      </c>
      <c r="I15" s="177">
        <v>0</v>
      </c>
      <c r="J15" s="177">
        <v>0</v>
      </c>
      <c r="K15" s="177">
        <v>270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77">
        <v>154</v>
      </c>
      <c r="H16" s="177">
        <v>0</v>
      </c>
      <c r="I16" s="177">
        <v>0</v>
      </c>
      <c r="J16" s="177">
        <v>0</v>
      </c>
      <c r="K16" s="177">
        <v>270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77">
        <v>154</v>
      </c>
      <c r="H17" s="177">
        <v>0</v>
      </c>
      <c r="I17" s="177">
        <v>0</v>
      </c>
      <c r="J17" s="177">
        <v>0</v>
      </c>
      <c r="K17" s="177">
        <v>270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77">
        <v>154</v>
      </c>
      <c r="H18" s="177">
        <v>0</v>
      </c>
      <c r="I18" s="177">
        <v>0</v>
      </c>
      <c r="J18" s="177">
        <v>0</v>
      </c>
      <c r="K18" s="177">
        <v>270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77">
        <v>154</v>
      </c>
      <c r="H19" s="177">
        <v>0</v>
      </c>
      <c r="I19" s="177">
        <v>0</v>
      </c>
      <c r="J19" s="177">
        <v>0</v>
      </c>
      <c r="K19" s="177">
        <v>270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77">
        <v>154</v>
      </c>
      <c r="H20" s="177">
        <v>0</v>
      </c>
      <c r="I20" s="177">
        <v>0</v>
      </c>
      <c r="J20" s="177">
        <v>0</v>
      </c>
      <c r="K20" s="177">
        <v>270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77">
        <v>154</v>
      </c>
      <c r="H21" s="177">
        <v>0</v>
      </c>
      <c r="I21" s="177">
        <v>0</v>
      </c>
      <c r="J21" s="177">
        <v>0</v>
      </c>
      <c r="K21" s="177">
        <v>270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177">
        <v>154</v>
      </c>
      <c r="H22" s="177">
        <v>0</v>
      </c>
      <c r="I22" s="177">
        <v>0</v>
      </c>
      <c r="J22" s="177">
        <v>0</v>
      </c>
      <c r="K22" s="177">
        <v>270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177">
        <v>152</v>
      </c>
      <c r="H23" s="177">
        <v>0</v>
      </c>
      <c r="I23" s="177">
        <v>0</v>
      </c>
      <c r="J23" s="177">
        <v>0</v>
      </c>
      <c r="K23" s="177">
        <v>270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177">
        <v>152</v>
      </c>
      <c r="H24" s="177">
        <v>0</v>
      </c>
      <c r="I24" s="177">
        <v>0</v>
      </c>
      <c r="J24" s="177">
        <v>0</v>
      </c>
      <c r="K24" s="177">
        <v>270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177">
        <v>152</v>
      </c>
      <c r="H25" s="177">
        <v>0</v>
      </c>
      <c r="I25" s="177">
        <v>0</v>
      </c>
      <c r="J25" s="177">
        <v>0</v>
      </c>
      <c r="K25" s="177">
        <v>270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177">
        <v>152</v>
      </c>
      <c r="H26" s="177">
        <v>0</v>
      </c>
      <c r="I26" s="177">
        <v>0</v>
      </c>
      <c r="J26" s="177">
        <v>0</v>
      </c>
      <c r="K26" s="177">
        <v>270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177">
        <v>152</v>
      </c>
      <c r="H27" s="177">
        <v>0</v>
      </c>
      <c r="I27" s="177">
        <v>0</v>
      </c>
      <c r="J27" s="177">
        <v>0</v>
      </c>
      <c r="K27" s="177">
        <v>270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33</v>
      </c>
      <c r="D28" s="24">
        <v>0</v>
      </c>
      <c r="E28" s="24">
        <v>0</v>
      </c>
      <c r="F28" s="24">
        <v>0</v>
      </c>
      <c r="G28" s="177">
        <v>152</v>
      </c>
      <c r="H28" s="177">
        <v>0</v>
      </c>
      <c r="I28" s="177">
        <v>0</v>
      </c>
      <c r="J28" s="177">
        <v>0</v>
      </c>
      <c r="K28" s="177">
        <v>270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33</v>
      </c>
      <c r="D29" s="24">
        <v>0</v>
      </c>
      <c r="E29" s="24">
        <v>0</v>
      </c>
      <c r="F29" s="24">
        <v>0</v>
      </c>
      <c r="G29" s="177">
        <v>152</v>
      </c>
      <c r="H29" s="177">
        <v>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33</v>
      </c>
      <c r="D30" s="24">
        <v>0</v>
      </c>
      <c r="E30" s="24">
        <v>0</v>
      </c>
      <c r="F30" s="24">
        <v>0</v>
      </c>
      <c r="G30" s="177">
        <v>152</v>
      </c>
      <c r="H30" s="177">
        <v>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33</v>
      </c>
      <c r="D31" s="24">
        <v>0</v>
      </c>
      <c r="E31" s="24">
        <v>0</v>
      </c>
      <c r="F31" s="24">
        <v>0</v>
      </c>
      <c r="G31" s="177">
        <v>152</v>
      </c>
      <c r="H31" s="177">
        <v>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33</v>
      </c>
      <c r="D32" s="24">
        <v>0</v>
      </c>
      <c r="E32" s="24">
        <v>0</v>
      </c>
      <c r="F32" s="24">
        <v>0</v>
      </c>
      <c r="G32" s="177">
        <v>152</v>
      </c>
      <c r="H32" s="177">
        <v>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33</v>
      </c>
      <c r="D33" s="24">
        <v>0</v>
      </c>
      <c r="E33" s="24">
        <v>0</v>
      </c>
      <c r="F33" s="24">
        <v>0</v>
      </c>
      <c r="G33" s="177">
        <v>152</v>
      </c>
      <c r="H33" s="177">
        <v>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33</v>
      </c>
      <c r="D34" s="24">
        <v>0</v>
      </c>
      <c r="E34" s="24">
        <v>0</v>
      </c>
      <c r="F34" s="24">
        <v>0</v>
      </c>
      <c r="G34" s="177">
        <v>152</v>
      </c>
      <c r="H34" s="177">
        <v>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33</v>
      </c>
      <c r="D35" s="24">
        <v>0</v>
      </c>
      <c r="E35" s="24">
        <v>0</v>
      </c>
      <c r="F35" s="24">
        <v>0</v>
      </c>
      <c r="G35" s="177">
        <v>152</v>
      </c>
      <c r="H35" s="177">
        <v>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33</v>
      </c>
      <c r="D36" s="24">
        <v>0</v>
      </c>
      <c r="E36" s="24">
        <v>0</v>
      </c>
      <c r="F36" s="24">
        <v>0</v>
      </c>
      <c r="G36" s="177">
        <v>152</v>
      </c>
      <c r="H36" s="177">
        <v>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33</v>
      </c>
      <c r="D37" s="24">
        <v>0</v>
      </c>
      <c r="E37" s="24">
        <v>0</v>
      </c>
      <c r="F37" s="24">
        <v>0</v>
      </c>
      <c r="G37" s="177">
        <v>152</v>
      </c>
      <c r="H37" s="177">
        <v>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33</v>
      </c>
      <c r="D38" s="24">
        <v>0</v>
      </c>
      <c r="E38" s="24">
        <v>0</v>
      </c>
      <c r="F38" s="24">
        <v>0</v>
      </c>
      <c r="G38" s="177">
        <v>148</v>
      </c>
      <c r="H38" s="177">
        <v>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177">
        <v>148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31</v>
      </c>
      <c r="D40" s="24">
        <v>0</v>
      </c>
      <c r="E40" s="24">
        <v>0</v>
      </c>
      <c r="F40" s="24">
        <v>0</v>
      </c>
      <c r="G40" s="177">
        <v>148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31</v>
      </c>
      <c r="D41" s="24">
        <v>0</v>
      </c>
      <c r="E41" s="24">
        <v>0</v>
      </c>
      <c r="F41" s="24">
        <v>0</v>
      </c>
      <c r="G41" s="177">
        <v>148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31</v>
      </c>
      <c r="D42" s="24">
        <v>0</v>
      </c>
      <c r="E42" s="24">
        <v>0</v>
      </c>
      <c r="F42" s="24">
        <v>0</v>
      </c>
      <c r="G42" s="177">
        <v>148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31</v>
      </c>
      <c r="D43" s="24">
        <v>0</v>
      </c>
      <c r="E43" s="24">
        <v>0</v>
      </c>
      <c r="F43" s="24">
        <v>0</v>
      </c>
      <c r="G43" s="177">
        <v>148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31</v>
      </c>
      <c r="D44" s="24">
        <v>0</v>
      </c>
      <c r="E44" s="24">
        <v>0</v>
      </c>
      <c r="F44" s="24">
        <v>0</v>
      </c>
      <c r="G44" s="177">
        <v>148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31</v>
      </c>
      <c r="D45" s="24">
        <v>0</v>
      </c>
      <c r="E45" s="24">
        <v>0</v>
      </c>
      <c r="F45" s="24">
        <v>0</v>
      </c>
      <c r="G45" s="177">
        <v>146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31</v>
      </c>
      <c r="D46" s="24">
        <v>0</v>
      </c>
      <c r="E46" s="24">
        <v>0</v>
      </c>
      <c r="F46" s="24">
        <v>0</v>
      </c>
      <c r="G46" s="177">
        <v>146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31</v>
      </c>
      <c r="D47" s="24">
        <v>0</v>
      </c>
      <c r="E47" s="24">
        <v>0</v>
      </c>
      <c r="F47" s="24">
        <v>0</v>
      </c>
      <c r="G47" s="177">
        <v>146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31</v>
      </c>
      <c r="D48" s="24">
        <v>0</v>
      </c>
      <c r="E48" s="24">
        <v>0</v>
      </c>
      <c r="F48" s="24">
        <v>0</v>
      </c>
      <c r="G48" s="177">
        <v>146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31</v>
      </c>
      <c r="D49" s="24">
        <v>0</v>
      </c>
      <c r="E49" s="24">
        <v>0</v>
      </c>
      <c r="F49" s="24">
        <v>0</v>
      </c>
      <c r="G49" s="177">
        <v>146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31</v>
      </c>
      <c r="D50" s="24">
        <v>0</v>
      </c>
      <c r="E50" s="24">
        <v>0</v>
      </c>
      <c r="F50" s="24">
        <v>0</v>
      </c>
      <c r="G50" s="177">
        <v>146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31</v>
      </c>
      <c r="D51" s="24">
        <v>0</v>
      </c>
      <c r="E51" s="24">
        <v>0</v>
      </c>
      <c r="F51" s="24">
        <v>0</v>
      </c>
      <c r="G51" s="177">
        <v>144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177">
        <v>144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177">
        <v>144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177">
        <v>144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177">
        <v>144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177">
        <v>144</v>
      </c>
      <c r="H56" s="177">
        <v>0</v>
      </c>
      <c r="I56" s="177">
        <v>0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30</v>
      </c>
      <c r="D57" s="24">
        <v>0</v>
      </c>
      <c r="E57" s="24">
        <v>0</v>
      </c>
      <c r="F57" s="24">
        <v>0</v>
      </c>
      <c r="G57" s="177">
        <v>144</v>
      </c>
      <c r="H57" s="177">
        <v>0</v>
      </c>
      <c r="I57" s="177">
        <v>0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30</v>
      </c>
      <c r="D58" s="24">
        <v>0</v>
      </c>
      <c r="E58" s="24">
        <v>0</v>
      </c>
      <c r="F58" s="24">
        <v>0</v>
      </c>
      <c r="G58" s="177">
        <v>141</v>
      </c>
      <c r="H58" s="177">
        <v>0</v>
      </c>
      <c r="I58" s="177">
        <v>0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30</v>
      </c>
      <c r="D59" s="24">
        <v>0</v>
      </c>
      <c r="E59" s="24">
        <v>0</v>
      </c>
      <c r="F59" s="24">
        <v>0</v>
      </c>
      <c r="G59" s="177">
        <v>141</v>
      </c>
      <c r="H59" s="177">
        <v>0</v>
      </c>
      <c r="I59" s="177">
        <v>0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30</v>
      </c>
      <c r="D60" s="24">
        <v>0</v>
      </c>
      <c r="E60" s="24">
        <v>0</v>
      </c>
      <c r="F60" s="24">
        <v>0</v>
      </c>
      <c r="G60" s="177">
        <v>141</v>
      </c>
      <c r="H60" s="177">
        <v>0</v>
      </c>
      <c r="I60" s="177">
        <v>0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30</v>
      </c>
      <c r="D61" s="24">
        <v>0</v>
      </c>
      <c r="E61" s="24">
        <v>0</v>
      </c>
      <c r="F61" s="24">
        <v>0</v>
      </c>
      <c r="G61" s="177">
        <v>141</v>
      </c>
      <c r="H61" s="177">
        <v>0</v>
      </c>
      <c r="I61" s="177">
        <v>0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30</v>
      </c>
      <c r="D62" s="24">
        <v>0</v>
      </c>
      <c r="E62" s="24">
        <v>0</v>
      </c>
      <c r="F62" s="24">
        <v>0</v>
      </c>
      <c r="G62" s="177">
        <v>141</v>
      </c>
      <c r="H62" s="177">
        <v>0</v>
      </c>
      <c r="I62" s="177">
        <v>0</v>
      </c>
      <c r="J62" s="177">
        <v>0</v>
      </c>
      <c r="K62" s="177">
        <v>270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30</v>
      </c>
      <c r="D63" s="24">
        <v>0</v>
      </c>
      <c r="E63" s="24">
        <v>0</v>
      </c>
      <c r="F63" s="24">
        <v>0</v>
      </c>
      <c r="G63" s="177">
        <v>140</v>
      </c>
      <c r="H63" s="177">
        <v>0</v>
      </c>
      <c r="I63" s="177">
        <v>0</v>
      </c>
      <c r="J63" s="177">
        <v>0</v>
      </c>
      <c r="K63" s="177">
        <v>270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177">
        <v>140</v>
      </c>
      <c r="H64" s="177">
        <v>0</v>
      </c>
      <c r="I64" s="177">
        <v>0</v>
      </c>
      <c r="J64" s="177">
        <v>0</v>
      </c>
      <c r="K64" s="177">
        <v>270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177">
        <v>140</v>
      </c>
      <c r="H65" s="177">
        <v>0</v>
      </c>
      <c r="I65" s="177">
        <v>0</v>
      </c>
      <c r="J65" s="177">
        <v>0</v>
      </c>
      <c r="K65" s="177">
        <v>270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177">
        <v>140</v>
      </c>
      <c r="H66" s="177">
        <v>0</v>
      </c>
      <c r="I66" s="177">
        <v>0</v>
      </c>
      <c r="J66" s="177">
        <v>0</v>
      </c>
      <c r="K66" s="177">
        <v>270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177">
        <v>142</v>
      </c>
      <c r="H67" s="177">
        <v>0</v>
      </c>
      <c r="I67" s="177">
        <v>0</v>
      </c>
      <c r="J67" s="177">
        <v>0</v>
      </c>
      <c r="K67" s="177">
        <v>270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177">
        <v>142</v>
      </c>
      <c r="H68" s="177">
        <v>0</v>
      </c>
      <c r="I68" s="177">
        <v>0</v>
      </c>
      <c r="J68" s="177">
        <v>0</v>
      </c>
      <c r="K68" s="177">
        <v>270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177">
        <v>142</v>
      </c>
      <c r="H69" s="177">
        <v>0</v>
      </c>
      <c r="I69" s="177">
        <v>0</v>
      </c>
      <c r="J69" s="177">
        <v>0</v>
      </c>
      <c r="K69" s="177">
        <v>270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177">
        <v>142</v>
      </c>
      <c r="H70" s="177">
        <v>0</v>
      </c>
      <c r="I70" s="177">
        <v>0</v>
      </c>
      <c r="J70" s="177">
        <v>0</v>
      </c>
      <c r="K70" s="177">
        <v>270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177">
        <v>143</v>
      </c>
      <c r="H71" s="177">
        <v>0</v>
      </c>
      <c r="I71" s="177">
        <v>0</v>
      </c>
      <c r="J71" s="177">
        <v>0</v>
      </c>
      <c r="K71" s="177">
        <v>270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30</v>
      </c>
      <c r="D72" s="24">
        <v>0</v>
      </c>
      <c r="E72" s="24">
        <v>0</v>
      </c>
      <c r="F72" s="24">
        <v>0</v>
      </c>
      <c r="G72" s="177">
        <v>143</v>
      </c>
      <c r="H72" s="177">
        <v>0</v>
      </c>
      <c r="I72" s="177">
        <v>0</v>
      </c>
      <c r="J72" s="177">
        <v>0</v>
      </c>
      <c r="K72" s="177">
        <v>270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30</v>
      </c>
      <c r="D73" s="24">
        <v>0</v>
      </c>
      <c r="E73" s="24">
        <v>0</v>
      </c>
      <c r="F73" s="24">
        <v>0</v>
      </c>
      <c r="G73" s="177">
        <v>143</v>
      </c>
      <c r="H73" s="177">
        <v>0</v>
      </c>
      <c r="I73" s="177">
        <v>0</v>
      </c>
      <c r="J73" s="177">
        <v>0</v>
      </c>
      <c r="K73" s="177">
        <v>270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30</v>
      </c>
      <c r="D74" s="24">
        <v>0</v>
      </c>
      <c r="E74" s="24">
        <v>0</v>
      </c>
      <c r="F74" s="24">
        <v>0</v>
      </c>
      <c r="G74" s="177">
        <v>143</v>
      </c>
      <c r="H74" s="177">
        <v>0</v>
      </c>
      <c r="I74" s="177">
        <v>0</v>
      </c>
      <c r="J74" s="177">
        <v>0</v>
      </c>
      <c r="K74" s="177">
        <v>270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30</v>
      </c>
      <c r="D75" s="24">
        <v>0</v>
      </c>
      <c r="E75" s="24">
        <v>0</v>
      </c>
      <c r="F75" s="24">
        <v>0</v>
      </c>
      <c r="G75" s="177">
        <v>143</v>
      </c>
      <c r="H75" s="177">
        <v>0</v>
      </c>
      <c r="I75" s="177">
        <v>0</v>
      </c>
      <c r="J75" s="177">
        <v>0</v>
      </c>
      <c r="K75" s="177">
        <v>270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30</v>
      </c>
      <c r="D76" s="24">
        <v>0</v>
      </c>
      <c r="E76" s="24">
        <v>0</v>
      </c>
      <c r="F76" s="24">
        <v>0</v>
      </c>
      <c r="G76" s="177">
        <v>146</v>
      </c>
      <c r="H76" s="177">
        <v>0</v>
      </c>
      <c r="I76" s="177">
        <v>0</v>
      </c>
      <c r="J76" s="177">
        <v>0</v>
      </c>
      <c r="K76" s="177">
        <v>270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30</v>
      </c>
      <c r="D77" s="24">
        <v>0</v>
      </c>
      <c r="E77" s="24">
        <v>0</v>
      </c>
      <c r="F77" s="24">
        <v>0</v>
      </c>
      <c r="G77" s="177">
        <v>146</v>
      </c>
      <c r="H77" s="177">
        <v>0</v>
      </c>
      <c r="I77" s="177">
        <v>0</v>
      </c>
      <c r="J77" s="177">
        <v>0</v>
      </c>
      <c r="K77" s="177">
        <v>270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30</v>
      </c>
      <c r="D78" s="24">
        <v>0</v>
      </c>
      <c r="E78" s="24">
        <v>0</v>
      </c>
      <c r="F78" s="24">
        <v>0</v>
      </c>
      <c r="G78" s="177">
        <v>146</v>
      </c>
      <c r="H78" s="177">
        <v>0</v>
      </c>
      <c r="I78" s="177">
        <v>0</v>
      </c>
      <c r="J78" s="177">
        <v>0</v>
      </c>
      <c r="K78" s="177">
        <v>270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30</v>
      </c>
      <c r="D79" s="24">
        <v>0</v>
      </c>
      <c r="E79" s="24">
        <v>0</v>
      </c>
      <c r="F79" s="24">
        <v>0</v>
      </c>
      <c r="G79" s="177">
        <v>146</v>
      </c>
      <c r="H79" s="177">
        <v>0</v>
      </c>
      <c r="I79" s="177">
        <v>0</v>
      </c>
      <c r="J79" s="177">
        <v>0</v>
      </c>
      <c r="K79" s="177">
        <v>270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30</v>
      </c>
      <c r="D80" s="24">
        <v>0</v>
      </c>
      <c r="E80" s="24">
        <v>0</v>
      </c>
      <c r="F80" s="24">
        <v>0</v>
      </c>
      <c r="G80" s="177">
        <v>146</v>
      </c>
      <c r="H80" s="177">
        <v>0</v>
      </c>
      <c r="I80" s="177">
        <v>0</v>
      </c>
      <c r="J80" s="177">
        <v>0</v>
      </c>
      <c r="K80" s="177">
        <v>270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30</v>
      </c>
      <c r="D81" s="24">
        <v>0</v>
      </c>
      <c r="E81" s="24">
        <v>0</v>
      </c>
      <c r="F81" s="24">
        <v>0</v>
      </c>
      <c r="G81" s="177">
        <v>146</v>
      </c>
      <c r="H81" s="177">
        <v>0</v>
      </c>
      <c r="I81" s="177">
        <v>0</v>
      </c>
      <c r="J81" s="177">
        <v>0</v>
      </c>
      <c r="K81" s="177">
        <v>270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30</v>
      </c>
      <c r="D82" s="24">
        <v>0</v>
      </c>
      <c r="E82" s="24">
        <v>0</v>
      </c>
      <c r="F82" s="24">
        <v>0</v>
      </c>
      <c r="G82" s="177">
        <v>146</v>
      </c>
      <c r="H82" s="177">
        <v>0</v>
      </c>
      <c r="I82" s="177">
        <v>0</v>
      </c>
      <c r="J82" s="177">
        <v>0</v>
      </c>
      <c r="K82" s="177">
        <v>270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30</v>
      </c>
      <c r="D83" s="24">
        <v>0</v>
      </c>
      <c r="E83" s="24">
        <v>0</v>
      </c>
      <c r="F83" s="24">
        <v>0</v>
      </c>
      <c r="G83" s="177">
        <v>148</v>
      </c>
      <c r="H83" s="177">
        <v>0</v>
      </c>
      <c r="I83" s="177">
        <v>0</v>
      </c>
      <c r="J83" s="177">
        <v>0</v>
      </c>
      <c r="K83" s="177">
        <v>270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30</v>
      </c>
      <c r="D84" s="24">
        <v>0</v>
      </c>
      <c r="E84" s="24">
        <v>0</v>
      </c>
      <c r="F84" s="24">
        <v>0</v>
      </c>
      <c r="G84" s="177">
        <v>148</v>
      </c>
      <c r="H84" s="177">
        <v>0</v>
      </c>
      <c r="I84" s="177">
        <v>0</v>
      </c>
      <c r="J84" s="177">
        <v>0</v>
      </c>
      <c r="K84" s="177">
        <v>270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30</v>
      </c>
      <c r="D85" s="24">
        <v>0</v>
      </c>
      <c r="E85" s="24">
        <v>0</v>
      </c>
      <c r="F85" s="24">
        <v>0</v>
      </c>
      <c r="G85" s="177">
        <v>148</v>
      </c>
      <c r="H85" s="177">
        <v>0</v>
      </c>
      <c r="I85" s="177">
        <v>0</v>
      </c>
      <c r="J85" s="177">
        <v>0</v>
      </c>
      <c r="K85" s="177">
        <v>270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30</v>
      </c>
      <c r="D86" s="24">
        <v>0</v>
      </c>
      <c r="E86" s="24">
        <v>0</v>
      </c>
      <c r="F86" s="24">
        <v>0</v>
      </c>
      <c r="G86" s="177">
        <v>148</v>
      </c>
      <c r="H86" s="177">
        <v>0</v>
      </c>
      <c r="I86" s="177">
        <v>0</v>
      </c>
      <c r="J86" s="177">
        <v>0</v>
      </c>
      <c r="K86" s="177">
        <v>270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31</v>
      </c>
      <c r="D87" s="24">
        <v>0</v>
      </c>
      <c r="E87" s="24">
        <v>0</v>
      </c>
      <c r="F87" s="24">
        <v>0</v>
      </c>
      <c r="G87" s="177">
        <v>150</v>
      </c>
      <c r="H87" s="177">
        <v>0</v>
      </c>
      <c r="I87" s="177">
        <v>0</v>
      </c>
      <c r="J87" s="177">
        <v>0</v>
      </c>
      <c r="K87" s="177">
        <v>270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31</v>
      </c>
      <c r="D88" s="24">
        <v>0</v>
      </c>
      <c r="E88" s="24">
        <v>0</v>
      </c>
      <c r="F88" s="24">
        <v>0</v>
      </c>
      <c r="G88" s="177">
        <v>150</v>
      </c>
      <c r="H88" s="177">
        <v>0</v>
      </c>
      <c r="I88" s="177">
        <v>0</v>
      </c>
      <c r="J88" s="177">
        <v>0</v>
      </c>
      <c r="K88" s="177">
        <v>270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31</v>
      </c>
      <c r="D89" s="24">
        <v>0</v>
      </c>
      <c r="E89" s="24">
        <v>0</v>
      </c>
      <c r="F89" s="24">
        <v>0</v>
      </c>
      <c r="G89" s="177">
        <v>150</v>
      </c>
      <c r="H89" s="177">
        <v>0</v>
      </c>
      <c r="I89" s="177">
        <v>0</v>
      </c>
      <c r="J89" s="177">
        <v>0</v>
      </c>
      <c r="K89" s="177">
        <v>270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31</v>
      </c>
      <c r="D90" s="24">
        <v>0</v>
      </c>
      <c r="E90" s="24">
        <v>0</v>
      </c>
      <c r="F90" s="24">
        <v>0</v>
      </c>
      <c r="G90" s="177">
        <v>150</v>
      </c>
      <c r="H90" s="177">
        <v>0</v>
      </c>
      <c r="I90" s="177">
        <v>0</v>
      </c>
      <c r="J90" s="177">
        <v>0</v>
      </c>
      <c r="K90" s="177">
        <v>270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31</v>
      </c>
      <c r="D91" s="24">
        <v>0</v>
      </c>
      <c r="E91" s="24">
        <v>0</v>
      </c>
      <c r="F91" s="24">
        <v>0</v>
      </c>
      <c r="G91" s="177">
        <v>152</v>
      </c>
      <c r="H91" s="177">
        <v>0</v>
      </c>
      <c r="I91" s="177">
        <v>0</v>
      </c>
      <c r="J91" s="177">
        <v>0</v>
      </c>
      <c r="K91" s="177">
        <v>270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31</v>
      </c>
      <c r="D92" s="24">
        <v>0</v>
      </c>
      <c r="E92" s="24">
        <v>0</v>
      </c>
      <c r="F92" s="24">
        <v>0</v>
      </c>
      <c r="G92" s="177">
        <v>152</v>
      </c>
      <c r="H92" s="177">
        <v>0</v>
      </c>
      <c r="I92" s="177">
        <v>0</v>
      </c>
      <c r="J92" s="177">
        <v>0</v>
      </c>
      <c r="K92" s="177">
        <v>270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177">
        <v>152</v>
      </c>
      <c r="H93" s="177">
        <v>0</v>
      </c>
      <c r="I93" s="177">
        <v>0</v>
      </c>
      <c r="J93" s="177">
        <v>0</v>
      </c>
      <c r="K93" s="177">
        <v>270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31</v>
      </c>
      <c r="D94" s="24">
        <v>0</v>
      </c>
      <c r="E94" s="24">
        <v>0</v>
      </c>
      <c r="F94" s="24">
        <v>0</v>
      </c>
      <c r="G94" s="177">
        <v>152</v>
      </c>
      <c r="H94" s="177">
        <v>0</v>
      </c>
      <c r="I94" s="177">
        <v>0</v>
      </c>
      <c r="J94" s="177">
        <v>0</v>
      </c>
      <c r="K94" s="177">
        <v>270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32</v>
      </c>
      <c r="D95" s="24">
        <v>0</v>
      </c>
      <c r="E95" s="24">
        <v>0</v>
      </c>
      <c r="F95" s="24">
        <v>0</v>
      </c>
      <c r="G95" s="177">
        <v>152</v>
      </c>
      <c r="H95" s="177">
        <v>0</v>
      </c>
      <c r="I95" s="177">
        <v>0</v>
      </c>
      <c r="J95" s="177">
        <v>0</v>
      </c>
      <c r="K95" s="177">
        <v>270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77">
        <v>152</v>
      </c>
      <c r="H96" s="177">
        <v>0</v>
      </c>
      <c r="I96" s="177">
        <v>0</v>
      </c>
      <c r="J96" s="177">
        <v>0</v>
      </c>
      <c r="K96" s="177">
        <v>270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77">
        <v>152</v>
      </c>
      <c r="H97" s="177">
        <v>0</v>
      </c>
      <c r="I97" s="177">
        <v>0</v>
      </c>
      <c r="J97" s="177">
        <v>0</v>
      </c>
      <c r="K97" s="177">
        <v>270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77">
        <v>152</v>
      </c>
      <c r="H98" s="177">
        <v>0</v>
      </c>
      <c r="I98" s="177">
        <v>0</v>
      </c>
      <c r="J98" s="177">
        <v>0</v>
      </c>
      <c r="K98" s="177">
        <v>270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0.76149999999999995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3.5585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16.670000000000002</v>
      </c>
      <c r="E3" s="177">
        <v>0</v>
      </c>
      <c r="F3" s="177">
        <v>0</v>
      </c>
      <c r="G3" s="177">
        <v>16.07</v>
      </c>
      <c r="H3" s="177">
        <v>0</v>
      </c>
      <c r="I3" s="177">
        <v>0</v>
      </c>
      <c r="J3" s="177">
        <v>30.2</v>
      </c>
      <c r="K3" s="177">
        <v>16.84</v>
      </c>
      <c r="L3" s="177">
        <v>0.45</v>
      </c>
      <c r="M3" s="177">
        <v>2.13</v>
      </c>
      <c r="N3" s="177">
        <v>1.74</v>
      </c>
      <c r="O3" s="177">
        <v>2.4500000000000002</v>
      </c>
      <c r="P3" s="177">
        <v>1.28</v>
      </c>
      <c r="Q3" s="177">
        <v>0.3</v>
      </c>
      <c r="R3" s="177">
        <v>0.63</v>
      </c>
      <c r="S3" s="177">
        <v>0.39</v>
      </c>
      <c r="T3" s="177">
        <v>0</v>
      </c>
      <c r="U3" s="177">
        <v>1.7</v>
      </c>
      <c r="V3" s="177">
        <v>0.26</v>
      </c>
      <c r="W3" s="177">
        <v>1.69</v>
      </c>
      <c r="X3" s="177">
        <v>2.13</v>
      </c>
      <c r="Y3" s="177">
        <v>0</v>
      </c>
      <c r="Z3" s="177">
        <v>4.01</v>
      </c>
      <c r="AA3" s="177">
        <v>1.3</v>
      </c>
      <c r="AB3" s="177">
        <v>0</v>
      </c>
      <c r="AC3" s="177">
        <v>21.37</v>
      </c>
      <c r="AD3" s="177">
        <v>0</v>
      </c>
      <c r="AE3" s="177">
        <v>0</v>
      </c>
      <c r="AF3" s="177">
        <v>0</v>
      </c>
      <c r="AG3" s="177">
        <v>31.97</v>
      </c>
      <c r="AH3" s="177">
        <v>0</v>
      </c>
      <c r="AI3" s="177">
        <v>9.9</v>
      </c>
      <c r="AJ3" s="177">
        <v>0</v>
      </c>
      <c r="AK3" s="177">
        <v>14.51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7.32</v>
      </c>
      <c r="AV3" s="177">
        <v>0.03</v>
      </c>
      <c r="AW3" s="177">
        <v>0.04</v>
      </c>
      <c r="AX3" s="177">
        <v>0.03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16.670000000000002</v>
      </c>
      <c r="E4" s="177">
        <v>0</v>
      </c>
      <c r="F4" s="177">
        <v>0</v>
      </c>
      <c r="G4" s="177">
        <v>16.07</v>
      </c>
      <c r="H4" s="177">
        <v>0</v>
      </c>
      <c r="I4" s="177">
        <v>0</v>
      </c>
      <c r="J4" s="177">
        <v>34.04</v>
      </c>
      <c r="K4" s="177">
        <v>16.84</v>
      </c>
      <c r="L4" s="177">
        <v>0.45</v>
      </c>
      <c r="M4" s="177">
        <v>2.13</v>
      </c>
      <c r="N4" s="177">
        <v>1.74</v>
      </c>
      <c r="O4" s="177">
        <v>2.4500000000000002</v>
      </c>
      <c r="P4" s="177">
        <v>1.28</v>
      </c>
      <c r="Q4" s="177">
        <v>0.3</v>
      </c>
      <c r="R4" s="177">
        <v>0.63</v>
      </c>
      <c r="S4" s="177">
        <v>0.39</v>
      </c>
      <c r="T4" s="177">
        <v>0</v>
      </c>
      <c r="U4" s="177">
        <v>1.7</v>
      </c>
      <c r="V4" s="177">
        <v>0.26</v>
      </c>
      <c r="W4" s="177">
        <v>0.63</v>
      </c>
      <c r="X4" s="177">
        <v>2.13</v>
      </c>
      <c r="Y4" s="177">
        <v>0</v>
      </c>
      <c r="Z4" s="177">
        <v>4.01</v>
      </c>
      <c r="AA4" s="177">
        <v>1.3</v>
      </c>
      <c r="AB4" s="177">
        <v>0</v>
      </c>
      <c r="AC4" s="177">
        <v>21.37</v>
      </c>
      <c r="AD4" s="177">
        <v>0</v>
      </c>
      <c r="AE4" s="177">
        <v>0</v>
      </c>
      <c r="AF4" s="177">
        <v>0</v>
      </c>
      <c r="AG4" s="177">
        <v>31.97</v>
      </c>
      <c r="AH4" s="177">
        <v>0</v>
      </c>
      <c r="AI4" s="177">
        <v>9.9</v>
      </c>
      <c r="AJ4" s="177">
        <v>0</v>
      </c>
      <c r="AK4" s="177">
        <v>14.51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7.32</v>
      </c>
      <c r="AV4" s="177">
        <v>0.03</v>
      </c>
      <c r="AW4" s="177">
        <v>0.03</v>
      </c>
      <c r="AX4" s="177">
        <v>0.03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16.670000000000002</v>
      </c>
      <c r="E5" s="177">
        <v>0</v>
      </c>
      <c r="F5" s="177">
        <v>0</v>
      </c>
      <c r="G5" s="177">
        <v>16.07</v>
      </c>
      <c r="H5" s="177">
        <v>0</v>
      </c>
      <c r="I5" s="177">
        <v>0</v>
      </c>
      <c r="J5" s="177">
        <v>37.57</v>
      </c>
      <c r="K5" s="177">
        <v>16.84</v>
      </c>
      <c r="L5" s="177">
        <v>0.45</v>
      </c>
      <c r="M5" s="177">
        <v>2.13</v>
      </c>
      <c r="N5" s="177">
        <v>1.74</v>
      </c>
      <c r="O5" s="177">
        <v>2.4500000000000002</v>
      </c>
      <c r="P5" s="177">
        <v>1.28</v>
      </c>
      <c r="Q5" s="177">
        <v>0.3</v>
      </c>
      <c r="R5" s="177">
        <v>0.63</v>
      </c>
      <c r="S5" s="177">
        <v>0.39</v>
      </c>
      <c r="T5" s="177">
        <v>0</v>
      </c>
      <c r="U5" s="177">
        <v>1.7</v>
      </c>
      <c r="V5" s="177">
        <v>0.26</v>
      </c>
      <c r="W5" s="177">
        <v>0.63</v>
      </c>
      <c r="X5" s="177">
        <v>2.13</v>
      </c>
      <c r="Y5" s="177">
        <v>0</v>
      </c>
      <c r="Z5" s="177">
        <v>4.01</v>
      </c>
      <c r="AA5" s="177">
        <v>1.3</v>
      </c>
      <c r="AB5" s="177">
        <v>0</v>
      </c>
      <c r="AC5" s="177">
        <v>21.37</v>
      </c>
      <c r="AD5" s="177">
        <v>0</v>
      </c>
      <c r="AE5" s="177">
        <v>0</v>
      </c>
      <c r="AF5" s="177">
        <v>0</v>
      </c>
      <c r="AG5" s="177">
        <v>31.97</v>
      </c>
      <c r="AH5" s="177">
        <v>0</v>
      </c>
      <c r="AI5" s="177">
        <v>9.9</v>
      </c>
      <c r="AJ5" s="177">
        <v>0</v>
      </c>
      <c r="AK5" s="177">
        <v>14.51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7.32</v>
      </c>
      <c r="AV5" s="177">
        <v>0.03</v>
      </c>
      <c r="AW5" s="177">
        <v>0.03</v>
      </c>
      <c r="AX5" s="177">
        <v>0.03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16.670000000000002</v>
      </c>
      <c r="E6" s="177">
        <v>0</v>
      </c>
      <c r="F6" s="177">
        <v>0</v>
      </c>
      <c r="G6" s="177">
        <v>16.07</v>
      </c>
      <c r="H6" s="177">
        <v>0</v>
      </c>
      <c r="I6" s="177">
        <v>0</v>
      </c>
      <c r="J6" s="177">
        <v>39.1</v>
      </c>
      <c r="K6" s="177">
        <v>16.84</v>
      </c>
      <c r="L6" s="177">
        <v>0.45</v>
      </c>
      <c r="M6" s="177">
        <v>2.13</v>
      </c>
      <c r="N6" s="177">
        <v>1.74</v>
      </c>
      <c r="O6" s="177">
        <v>2.4500000000000002</v>
      </c>
      <c r="P6" s="177">
        <v>1.28</v>
      </c>
      <c r="Q6" s="177">
        <v>0.3</v>
      </c>
      <c r="R6" s="177">
        <v>0.63</v>
      </c>
      <c r="S6" s="177">
        <v>0.39</v>
      </c>
      <c r="T6" s="177">
        <v>0</v>
      </c>
      <c r="U6" s="177">
        <v>1.7</v>
      </c>
      <c r="V6" s="177">
        <v>0.26</v>
      </c>
      <c r="W6" s="177">
        <v>0.63</v>
      </c>
      <c r="X6" s="177">
        <v>2.13</v>
      </c>
      <c r="Y6" s="177">
        <v>0</v>
      </c>
      <c r="Z6" s="177">
        <v>4.01</v>
      </c>
      <c r="AA6" s="177">
        <v>1.3</v>
      </c>
      <c r="AB6" s="177">
        <v>0</v>
      </c>
      <c r="AC6" s="177">
        <v>21.37</v>
      </c>
      <c r="AD6" s="177">
        <v>0</v>
      </c>
      <c r="AE6" s="177">
        <v>0</v>
      </c>
      <c r="AF6" s="177">
        <v>0</v>
      </c>
      <c r="AG6" s="177">
        <v>31.97</v>
      </c>
      <c r="AH6" s="177">
        <v>0</v>
      </c>
      <c r="AI6" s="177">
        <v>9.9</v>
      </c>
      <c r="AJ6" s="177">
        <v>0</v>
      </c>
      <c r="AK6" s="177">
        <v>14.51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7.32</v>
      </c>
      <c r="AV6" s="177">
        <v>0.03</v>
      </c>
      <c r="AW6" s="177">
        <v>0</v>
      </c>
      <c r="AX6" s="177">
        <v>0.03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17.190000000000001</v>
      </c>
      <c r="E7" s="177">
        <v>0</v>
      </c>
      <c r="F7" s="177">
        <v>0</v>
      </c>
      <c r="G7" s="177">
        <v>16.07</v>
      </c>
      <c r="H7" s="177">
        <v>0</v>
      </c>
      <c r="I7" s="177">
        <v>0</v>
      </c>
      <c r="J7" s="177">
        <v>39.1</v>
      </c>
      <c r="K7" s="177">
        <v>16.84</v>
      </c>
      <c r="L7" s="177">
        <v>0.45</v>
      </c>
      <c r="M7" s="177">
        <v>2.13</v>
      </c>
      <c r="N7" s="177">
        <v>1.74</v>
      </c>
      <c r="O7" s="177">
        <v>2.4500000000000002</v>
      </c>
      <c r="P7" s="177">
        <v>1.28</v>
      </c>
      <c r="Q7" s="177">
        <v>0.3</v>
      </c>
      <c r="R7" s="177">
        <v>0.63</v>
      </c>
      <c r="S7" s="177">
        <v>0.39</v>
      </c>
      <c r="T7" s="177">
        <v>0</v>
      </c>
      <c r="U7" s="177">
        <v>1.7</v>
      </c>
      <c r="V7" s="177">
        <v>0.26</v>
      </c>
      <c r="W7" s="177">
        <v>0.63</v>
      </c>
      <c r="X7" s="177">
        <v>2.13</v>
      </c>
      <c r="Y7" s="177">
        <v>0</v>
      </c>
      <c r="Z7" s="177">
        <v>4.01</v>
      </c>
      <c r="AA7" s="177">
        <v>1.3</v>
      </c>
      <c r="AB7" s="177">
        <v>0</v>
      </c>
      <c r="AC7" s="177">
        <v>21.37</v>
      </c>
      <c r="AD7" s="177">
        <v>0</v>
      </c>
      <c r="AE7" s="177">
        <v>0</v>
      </c>
      <c r="AF7" s="177">
        <v>0</v>
      </c>
      <c r="AG7" s="177">
        <v>31.97</v>
      </c>
      <c r="AH7" s="177">
        <v>0</v>
      </c>
      <c r="AI7" s="177">
        <v>9.9</v>
      </c>
      <c r="AJ7" s="177">
        <v>0</v>
      </c>
      <c r="AK7" s="177">
        <v>14.51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7.32</v>
      </c>
      <c r="AV7" s="177">
        <v>0.03</v>
      </c>
      <c r="AW7" s="177">
        <v>0</v>
      </c>
      <c r="AX7" s="177">
        <v>0.03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17.190000000000001</v>
      </c>
      <c r="E8" s="177">
        <v>0</v>
      </c>
      <c r="F8" s="177">
        <v>0</v>
      </c>
      <c r="G8" s="177">
        <v>16.07</v>
      </c>
      <c r="H8" s="177">
        <v>0</v>
      </c>
      <c r="I8" s="177">
        <v>0</v>
      </c>
      <c r="J8" s="177">
        <v>39.1</v>
      </c>
      <c r="K8" s="177">
        <v>16.84</v>
      </c>
      <c r="L8" s="177">
        <v>0.45</v>
      </c>
      <c r="M8" s="177">
        <v>2.13</v>
      </c>
      <c r="N8" s="177">
        <v>1.74</v>
      </c>
      <c r="O8" s="177">
        <v>2.4500000000000002</v>
      </c>
      <c r="P8" s="177">
        <v>1.28</v>
      </c>
      <c r="Q8" s="177">
        <v>0.3</v>
      </c>
      <c r="R8" s="177">
        <v>0.63</v>
      </c>
      <c r="S8" s="177">
        <v>0.39</v>
      </c>
      <c r="T8" s="177">
        <v>0</v>
      </c>
      <c r="U8" s="177">
        <v>1.7</v>
      </c>
      <c r="V8" s="177">
        <v>0.26</v>
      </c>
      <c r="W8" s="177">
        <v>0.63</v>
      </c>
      <c r="X8" s="177">
        <v>2.13</v>
      </c>
      <c r="Y8" s="177">
        <v>0</v>
      </c>
      <c r="Z8" s="177">
        <v>4.01</v>
      </c>
      <c r="AA8" s="177">
        <v>1.3</v>
      </c>
      <c r="AB8" s="177">
        <v>0</v>
      </c>
      <c r="AC8" s="177">
        <v>21.37</v>
      </c>
      <c r="AD8" s="177">
        <v>0</v>
      </c>
      <c r="AE8" s="177">
        <v>0</v>
      </c>
      <c r="AF8" s="177">
        <v>0</v>
      </c>
      <c r="AG8" s="177">
        <v>31.97</v>
      </c>
      <c r="AH8" s="177">
        <v>0</v>
      </c>
      <c r="AI8" s="177">
        <v>9.9</v>
      </c>
      <c r="AJ8" s="177">
        <v>0</v>
      </c>
      <c r="AK8" s="177">
        <v>14.51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7.32</v>
      </c>
      <c r="AV8" s="177">
        <v>0.03</v>
      </c>
      <c r="AW8" s="177">
        <v>0</v>
      </c>
      <c r="AX8" s="177">
        <v>0.03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17.190000000000001</v>
      </c>
      <c r="E9" s="177">
        <v>0</v>
      </c>
      <c r="F9" s="177">
        <v>0</v>
      </c>
      <c r="G9" s="177">
        <v>16.600000000000001</v>
      </c>
      <c r="H9" s="177">
        <v>0</v>
      </c>
      <c r="I9" s="177">
        <v>0</v>
      </c>
      <c r="J9" s="177">
        <v>39.1</v>
      </c>
      <c r="K9" s="177">
        <v>16.84</v>
      </c>
      <c r="L9" s="177">
        <v>0.45</v>
      </c>
      <c r="M9" s="177">
        <v>2.13</v>
      </c>
      <c r="N9" s="177">
        <v>1.74</v>
      </c>
      <c r="O9" s="177">
        <v>2.4500000000000002</v>
      </c>
      <c r="P9" s="177">
        <v>1.28</v>
      </c>
      <c r="Q9" s="177">
        <v>0.3</v>
      </c>
      <c r="R9" s="177">
        <v>0.63</v>
      </c>
      <c r="S9" s="177">
        <v>0.39</v>
      </c>
      <c r="T9" s="177">
        <v>0</v>
      </c>
      <c r="U9" s="177">
        <v>1.7</v>
      </c>
      <c r="V9" s="177">
        <v>0.26</v>
      </c>
      <c r="W9" s="177">
        <v>0.63</v>
      </c>
      <c r="X9" s="177">
        <v>2.13</v>
      </c>
      <c r="Y9" s="177">
        <v>0</v>
      </c>
      <c r="Z9" s="177">
        <v>4.01</v>
      </c>
      <c r="AA9" s="177">
        <v>1.3</v>
      </c>
      <c r="AB9" s="177">
        <v>0</v>
      </c>
      <c r="AC9" s="177">
        <v>21.37</v>
      </c>
      <c r="AD9" s="177">
        <v>0</v>
      </c>
      <c r="AE9" s="177">
        <v>0</v>
      </c>
      <c r="AF9" s="177">
        <v>0</v>
      </c>
      <c r="AG9" s="177">
        <v>31.97</v>
      </c>
      <c r="AH9" s="177">
        <v>0</v>
      </c>
      <c r="AI9" s="177">
        <v>9.9</v>
      </c>
      <c r="AJ9" s="177">
        <v>0</v>
      </c>
      <c r="AK9" s="177">
        <v>14.51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7.32</v>
      </c>
      <c r="AV9" s="177">
        <v>0.03</v>
      </c>
      <c r="AW9" s="177">
        <v>0</v>
      </c>
      <c r="AX9" s="177">
        <v>0.03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17.190000000000001</v>
      </c>
      <c r="E10" s="177">
        <v>0</v>
      </c>
      <c r="F10" s="177">
        <v>0</v>
      </c>
      <c r="G10" s="177">
        <v>16.600000000000001</v>
      </c>
      <c r="H10" s="177">
        <v>0</v>
      </c>
      <c r="I10" s="177">
        <v>0</v>
      </c>
      <c r="J10" s="177">
        <v>39.1</v>
      </c>
      <c r="K10" s="177">
        <v>16.84</v>
      </c>
      <c r="L10" s="177">
        <v>0.45</v>
      </c>
      <c r="M10" s="177">
        <v>2.13</v>
      </c>
      <c r="N10" s="177">
        <v>1.74</v>
      </c>
      <c r="O10" s="177">
        <v>2.4500000000000002</v>
      </c>
      <c r="P10" s="177">
        <v>1.28</v>
      </c>
      <c r="Q10" s="177">
        <v>0.3</v>
      </c>
      <c r="R10" s="177">
        <v>0.63</v>
      </c>
      <c r="S10" s="177">
        <v>0.39</v>
      </c>
      <c r="T10" s="177">
        <v>0</v>
      </c>
      <c r="U10" s="177">
        <v>1.7</v>
      </c>
      <c r="V10" s="177">
        <v>0.26</v>
      </c>
      <c r="W10" s="177">
        <v>0.63</v>
      </c>
      <c r="X10" s="177">
        <v>2.13</v>
      </c>
      <c r="Y10" s="177">
        <v>0</v>
      </c>
      <c r="Z10" s="177">
        <v>4.01</v>
      </c>
      <c r="AA10" s="177">
        <v>1.3</v>
      </c>
      <c r="AB10" s="177">
        <v>0</v>
      </c>
      <c r="AC10" s="177">
        <v>21.37</v>
      </c>
      <c r="AD10" s="177">
        <v>0</v>
      </c>
      <c r="AE10" s="177">
        <v>0</v>
      </c>
      <c r="AF10" s="177">
        <v>0</v>
      </c>
      <c r="AG10" s="177">
        <v>31.97</v>
      </c>
      <c r="AH10" s="177">
        <v>0</v>
      </c>
      <c r="AI10" s="177">
        <v>9.9</v>
      </c>
      <c r="AJ10" s="177">
        <v>0</v>
      </c>
      <c r="AK10" s="177">
        <v>14.51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7.32</v>
      </c>
      <c r="AV10" s="177">
        <v>0.03</v>
      </c>
      <c r="AW10" s="177">
        <v>0</v>
      </c>
      <c r="AX10" s="177">
        <v>0.03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17.190000000000001</v>
      </c>
      <c r="E11" s="177">
        <v>0</v>
      </c>
      <c r="F11" s="177">
        <v>0</v>
      </c>
      <c r="G11" s="177">
        <v>31.62</v>
      </c>
      <c r="H11" s="177">
        <v>0</v>
      </c>
      <c r="I11" s="177">
        <v>0</v>
      </c>
      <c r="J11" s="177">
        <v>39.1</v>
      </c>
      <c r="K11" s="177">
        <v>55.2</v>
      </c>
      <c r="L11" s="177">
        <v>0.45</v>
      </c>
      <c r="M11" s="177">
        <v>2.13</v>
      </c>
      <c r="N11" s="177">
        <v>1.74</v>
      </c>
      <c r="O11" s="177">
        <v>2.4500000000000002</v>
      </c>
      <c r="P11" s="177">
        <v>1.28</v>
      </c>
      <c r="Q11" s="177">
        <v>0.3</v>
      </c>
      <c r="R11" s="177">
        <v>0.63</v>
      </c>
      <c r="S11" s="177">
        <v>0.39</v>
      </c>
      <c r="T11" s="177">
        <v>0</v>
      </c>
      <c r="U11" s="177">
        <v>1.7</v>
      </c>
      <c r="V11" s="177">
        <v>0.26</v>
      </c>
      <c r="W11" s="177">
        <v>0.63</v>
      </c>
      <c r="X11" s="177">
        <v>2.13</v>
      </c>
      <c r="Y11" s="177">
        <v>0</v>
      </c>
      <c r="Z11" s="177">
        <v>4.01</v>
      </c>
      <c r="AA11" s="177">
        <v>1.3</v>
      </c>
      <c r="AB11" s="177">
        <v>0</v>
      </c>
      <c r="AC11" s="177">
        <v>21.37</v>
      </c>
      <c r="AD11" s="177">
        <v>0</v>
      </c>
      <c r="AE11" s="177">
        <v>0</v>
      </c>
      <c r="AF11" s="177">
        <v>0</v>
      </c>
      <c r="AG11" s="177">
        <v>43.14</v>
      </c>
      <c r="AH11" s="177">
        <v>0</v>
      </c>
      <c r="AI11" s="177">
        <v>9.9</v>
      </c>
      <c r="AJ11" s="177">
        <v>0</v>
      </c>
      <c r="AK11" s="177">
        <v>47.82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7.32</v>
      </c>
      <c r="AV11" s="177">
        <v>0.03</v>
      </c>
      <c r="AW11" s="177">
        <v>0</v>
      </c>
      <c r="AX11" s="177">
        <v>0.03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17.190000000000001</v>
      </c>
      <c r="E12" s="177">
        <v>0</v>
      </c>
      <c r="F12" s="177">
        <v>0</v>
      </c>
      <c r="G12" s="177">
        <v>31.64</v>
      </c>
      <c r="H12" s="177">
        <v>0</v>
      </c>
      <c r="I12" s="177">
        <v>0</v>
      </c>
      <c r="J12" s="177">
        <v>39.1</v>
      </c>
      <c r="K12" s="177">
        <v>100.66</v>
      </c>
      <c r="L12" s="177">
        <v>0.45</v>
      </c>
      <c r="M12" s="177">
        <v>2.13</v>
      </c>
      <c r="N12" s="177">
        <v>1.74</v>
      </c>
      <c r="O12" s="177">
        <v>2.4500000000000002</v>
      </c>
      <c r="P12" s="177">
        <v>1.28</v>
      </c>
      <c r="Q12" s="177">
        <v>0.3</v>
      </c>
      <c r="R12" s="177">
        <v>0.63</v>
      </c>
      <c r="S12" s="177">
        <v>0.39</v>
      </c>
      <c r="T12" s="177">
        <v>0</v>
      </c>
      <c r="U12" s="177">
        <v>1.7</v>
      </c>
      <c r="V12" s="177">
        <v>0.26</v>
      </c>
      <c r="W12" s="177">
        <v>0.63</v>
      </c>
      <c r="X12" s="177">
        <v>2.13</v>
      </c>
      <c r="Y12" s="177">
        <v>0</v>
      </c>
      <c r="Z12" s="177">
        <v>4.01</v>
      </c>
      <c r="AA12" s="177">
        <v>1.3</v>
      </c>
      <c r="AB12" s="177">
        <v>0</v>
      </c>
      <c r="AC12" s="177">
        <v>21.41</v>
      </c>
      <c r="AD12" s="177">
        <v>0</v>
      </c>
      <c r="AE12" s="177">
        <v>0</v>
      </c>
      <c r="AF12" s="177">
        <v>0</v>
      </c>
      <c r="AG12" s="177">
        <v>43.14</v>
      </c>
      <c r="AH12" s="177">
        <v>0</v>
      </c>
      <c r="AI12" s="177">
        <v>9.9</v>
      </c>
      <c r="AJ12" s="177">
        <v>0</v>
      </c>
      <c r="AK12" s="177">
        <v>47.82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7.32</v>
      </c>
      <c r="AV12" s="177">
        <v>0.03</v>
      </c>
      <c r="AW12" s="177">
        <v>0</v>
      </c>
      <c r="AX12" s="177">
        <v>0.03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17.190000000000001</v>
      </c>
      <c r="E13" s="177">
        <v>0</v>
      </c>
      <c r="F13" s="177">
        <v>0</v>
      </c>
      <c r="G13" s="177">
        <v>32.18</v>
      </c>
      <c r="H13" s="177">
        <v>0</v>
      </c>
      <c r="I13" s="177">
        <v>0</v>
      </c>
      <c r="J13" s="177">
        <v>39.1</v>
      </c>
      <c r="K13" s="177">
        <v>129.68</v>
      </c>
      <c r="L13" s="177">
        <v>0.45</v>
      </c>
      <c r="M13" s="177">
        <v>2.13</v>
      </c>
      <c r="N13" s="177">
        <v>1.74</v>
      </c>
      <c r="O13" s="177">
        <v>2.4500000000000002</v>
      </c>
      <c r="P13" s="177">
        <v>1.28</v>
      </c>
      <c r="Q13" s="177">
        <v>0.3</v>
      </c>
      <c r="R13" s="177">
        <v>0.63</v>
      </c>
      <c r="S13" s="177">
        <v>0.39</v>
      </c>
      <c r="T13" s="177">
        <v>0</v>
      </c>
      <c r="U13" s="177">
        <v>1.7</v>
      </c>
      <c r="V13" s="177">
        <v>0.26</v>
      </c>
      <c r="W13" s="177">
        <v>0.63</v>
      </c>
      <c r="X13" s="177">
        <v>2.13</v>
      </c>
      <c r="Y13" s="177">
        <v>0</v>
      </c>
      <c r="Z13" s="177">
        <v>4.01</v>
      </c>
      <c r="AA13" s="177">
        <v>1.3</v>
      </c>
      <c r="AB13" s="177">
        <v>0</v>
      </c>
      <c r="AC13" s="177">
        <v>21.41</v>
      </c>
      <c r="AD13" s="177">
        <v>0</v>
      </c>
      <c r="AE13" s="177">
        <v>0</v>
      </c>
      <c r="AF13" s="177">
        <v>0</v>
      </c>
      <c r="AG13" s="177">
        <v>31.97</v>
      </c>
      <c r="AH13" s="177">
        <v>0</v>
      </c>
      <c r="AI13" s="177">
        <v>9.9</v>
      </c>
      <c r="AJ13" s="177">
        <v>0</v>
      </c>
      <c r="AK13" s="177">
        <v>47.82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7.32</v>
      </c>
      <c r="AV13" s="177">
        <v>0.03</v>
      </c>
      <c r="AW13" s="177">
        <v>0</v>
      </c>
      <c r="AX13" s="177">
        <v>0.03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17.190000000000001</v>
      </c>
      <c r="E14" s="177">
        <v>0</v>
      </c>
      <c r="F14" s="177">
        <v>0</v>
      </c>
      <c r="G14" s="177">
        <v>32.18</v>
      </c>
      <c r="H14" s="177">
        <v>0</v>
      </c>
      <c r="I14" s="177">
        <v>0</v>
      </c>
      <c r="J14" s="177">
        <v>39.1</v>
      </c>
      <c r="K14" s="177">
        <v>158.69999999999999</v>
      </c>
      <c r="L14" s="177">
        <v>0.45</v>
      </c>
      <c r="M14" s="177">
        <v>2.13</v>
      </c>
      <c r="N14" s="177">
        <v>1.74</v>
      </c>
      <c r="O14" s="177">
        <v>2.4500000000000002</v>
      </c>
      <c r="P14" s="177">
        <v>1.28</v>
      </c>
      <c r="Q14" s="177">
        <v>0.3</v>
      </c>
      <c r="R14" s="177">
        <v>0.63</v>
      </c>
      <c r="S14" s="177">
        <v>0.39</v>
      </c>
      <c r="T14" s="177">
        <v>0</v>
      </c>
      <c r="U14" s="177">
        <v>1.7</v>
      </c>
      <c r="V14" s="177">
        <v>0.26</v>
      </c>
      <c r="W14" s="177">
        <v>0.63</v>
      </c>
      <c r="X14" s="177">
        <v>2.13</v>
      </c>
      <c r="Y14" s="177">
        <v>0</v>
      </c>
      <c r="Z14" s="177">
        <v>4.01</v>
      </c>
      <c r="AA14" s="177">
        <v>1.3</v>
      </c>
      <c r="AB14" s="177">
        <v>0</v>
      </c>
      <c r="AC14" s="177">
        <v>21.41</v>
      </c>
      <c r="AD14" s="177">
        <v>0</v>
      </c>
      <c r="AE14" s="177">
        <v>0</v>
      </c>
      <c r="AF14" s="177">
        <v>0</v>
      </c>
      <c r="AG14" s="177">
        <v>31.97</v>
      </c>
      <c r="AH14" s="177">
        <v>0</v>
      </c>
      <c r="AI14" s="177">
        <v>9.9</v>
      </c>
      <c r="AJ14" s="177">
        <v>0</v>
      </c>
      <c r="AK14" s="177">
        <v>47.82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7.32</v>
      </c>
      <c r="AV14" s="177">
        <v>0.03</v>
      </c>
      <c r="AW14" s="177">
        <v>0</v>
      </c>
      <c r="AX14" s="177">
        <v>0.03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17.71</v>
      </c>
      <c r="E15" s="177">
        <v>0</v>
      </c>
      <c r="F15" s="177">
        <v>0</v>
      </c>
      <c r="G15" s="177">
        <v>32.18</v>
      </c>
      <c r="H15" s="177">
        <v>0</v>
      </c>
      <c r="I15" s="177">
        <v>0</v>
      </c>
      <c r="J15" s="177">
        <v>39.1</v>
      </c>
      <c r="K15" s="177">
        <v>155.79</v>
      </c>
      <c r="L15" s="177">
        <v>0.45</v>
      </c>
      <c r="M15" s="177">
        <v>2.13</v>
      </c>
      <c r="N15" s="177">
        <v>1.74</v>
      </c>
      <c r="O15" s="177">
        <v>2.4500000000000002</v>
      </c>
      <c r="P15" s="177">
        <v>1.28</v>
      </c>
      <c r="Q15" s="177">
        <v>0.3</v>
      </c>
      <c r="R15" s="177">
        <v>0.63</v>
      </c>
      <c r="S15" s="177">
        <v>0.39</v>
      </c>
      <c r="T15" s="177">
        <v>0</v>
      </c>
      <c r="U15" s="177">
        <v>1.7</v>
      </c>
      <c r="V15" s="177">
        <v>0.26</v>
      </c>
      <c r="W15" s="177">
        <v>0.63</v>
      </c>
      <c r="X15" s="177">
        <v>2.13</v>
      </c>
      <c r="Y15" s="177">
        <v>0</v>
      </c>
      <c r="Z15" s="177">
        <v>4.01</v>
      </c>
      <c r="AA15" s="177">
        <v>1.3</v>
      </c>
      <c r="AB15" s="177">
        <v>0</v>
      </c>
      <c r="AC15" s="177">
        <v>21.41</v>
      </c>
      <c r="AD15" s="177">
        <v>0</v>
      </c>
      <c r="AE15" s="177">
        <v>0</v>
      </c>
      <c r="AF15" s="177">
        <v>0</v>
      </c>
      <c r="AG15" s="177">
        <v>31.4</v>
      </c>
      <c r="AH15" s="177">
        <v>0</v>
      </c>
      <c r="AI15" s="177">
        <v>9.9</v>
      </c>
      <c r="AJ15" s="177">
        <v>0</v>
      </c>
      <c r="AK15" s="177">
        <v>40.74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7.32</v>
      </c>
      <c r="AV15" s="177">
        <v>0.03</v>
      </c>
      <c r="AW15" s="177">
        <v>0</v>
      </c>
      <c r="AX15" s="177">
        <v>0.03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17.71</v>
      </c>
      <c r="E16" s="177">
        <v>0</v>
      </c>
      <c r="F16" s="177">
        <v>0</v>
      </c>
      <c r="G16" s="177">
        <v>32.18</v>
      </c>
      <c r="H16" s="177">
        <v>0</v>
      </c>
      <c r="I16" s="177">
        <v>0</v>
      </c>
      <c r="J16" s="177">
        <v>39.1</v>
      </c>
      <c r="K16" s="177">
        <v>180.94</v>
      </c>
      <c r="L16" s="177">
        <v>0.45</v>
      </c>
      <c r="M16" s="177">
        <v>2.13</v>
      </c>
      <c r="N16" s="177">
        <v>1.74</v>
      </c>
      <c r="O16" s="177">
        <v>2.4500000000000002</v>
      </c>
      <c r="P16" s="177">
        <v>1.28</v>
      </c>
      <c r="Q16" s="177">
        <v>0.3</v>
      </c>
      <c r="R16" s="177">
        <v>0.63</v>
      </c>
      <c r="S16" s="177">
        <v>0.39</v>
      </c>
      <c r="T16" s="177">
        <v>0</v>
      </c>
      <c r="U16" s="177">
        <v>1.7</v>
      </c>
      <c r="V16" s="177">
        <v>0.26</v>
      </c>
      <c r="W16" s="177">
        <v>0.63</v>
      </c>
      <c r="X16" s="177">
        <v>2.13</v>
      </c>
      <c r="Y16" s="177">
        <v>0</v>
      </c>
      <c r="Z16" s="177">
        <v>4.01</v>
      </c>
      <c r="AA16" s="177">
        <v>1.3</v>
      </c>
      <c r="AB16" s="177">
        <v>0</v>
      </c>
      <c r="AC16" s="177">
        <v>21.41</v>
      </c>
      <c r="AD16" s="177">
        <v>0</v>
      </c>
      <c r="AE16" s="177">
        <v>0</v>
      </c>
      <c r="AF16" s="177">
        <v>0</v>
      </c>
      <c r="AG16" s="177">
        <v>31.4</v>
      </c>
      <c r="AH16" s="177">
        <v>0</v>
      </c>
      <c r="AI16" s="177">
        <v>9.9</v>
      </c>
      <c r="AJ16" s="177">
        <v>0</v>
      </c>
      <c r="AK16" s="177">
        <v>40.74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7.32</v>
      </c>
      <c r="AV16" s="177">
        <v>0.03</v>
      </c>
      <c r="AW16" s="177">
        <v>0</v>
      </c>
      <c r="AX16" s="177">
        <v>0.03</v>
      </c>
      <c r="AY16" s="177">
        <v>0.08</v>
      </c>
    </row>
    <row r="17" spans="1:51">
      <c r="A17" t="s">
        <v>59</v>
      </c>
      <c r="B17" s="177">
        <v>0</v>
      </c>
      <c r="C17" s="177">
        <v>0</v>
      </c>
      <c r="D17" s="177">
        <v>17.71</v>
      </c>
      <c r="E17" s="177">
        <v>0</v>
      </c>
      <c r="F17" s="177">
        <v>0</v>
      </c>
      <c r="G17" s="177">
        <v>32.18</v>
      </c>
      <c r="H17" s="177">
        <v>0</v>
      </c>
      <c r="I17" s="177">
        <v>0</v>
      </c>
      <c r="J17" s="177">
        <v>39.1</v>
      </c>
      <c r="K17" s="177">
        <v>248.78</v>
      </c>
      <c r="L17" s="177">
        <v>10.75</v>
      </c>
      <c r="M17" s="177">
        <v>2.13</v>
      </c>
      <c r="N17" s="177">
        <v>1.74</v>
      </c>
      <c r="O17" s="177">
        <v>2.4500000000000002</v>
      </c>
      <c r="P17" s="177">
        <v>1.28</v>
      </c>
      <c r="Q17" s="177">
        <v>0.3</v>
      </c>
      <c r="R17" s="177">
        <v>0.63</v>
      </c>
      <c r="S17" s="177">
        <v>0.39</v>
      </c>
      <c r="T17" s="177">
        <v>0</v>
      </c>
      <c r="U17" s="177">
        <v>1.7</v>
      </c>
      <c r="V17" s="177">
        <v>0.26</v>
      </c>
      <c r="W17" s="177">
        <v>0.63</v>
      </c>
      <c r="X17" s="177">
        <v>2.13</v>
      </c>
      <c r="Y17" s="177">
        <v>0</v>
      </c>
      <c r="Z17" s="177">
        <v>4.01</v>
      </c>
      <c r="AA17" s="177">
        <v>1.3</v>
      </c>
      <c r="AB17" s="177">
        <v>0</v>
      </c>
      <c r="AC17" s="177">
        <v>21.41</v>
      </c>
      <c r="AD17" s="177">
        <v>0</v>
      </c>
      <c r="AE17" s="177">
        <v>0</v>
      </c>
      <c r="AF17" s="177">
        <v>0</v>
      </c>
      <c r="AG17" s="177">
        <v>31.4</v>
      </c>
      <c r="AH17" s="177">
        <v>0</v>
      </c>
      <c r="AI17" s="177">
        <v>9.9</v>
      </c>
      <c r="AJ17" s="177">
        <v>0</v>
      </c>
      <c r="AK17" s="177">
        <v>40.74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7.32</v>
      </c>
      <c r="AV17" s="177">
        <v>0.03</v>
      </c>
      <c r="AW17" s="177">
        <v>0</v>
      </c>
      <c r="AX17" s="177">
        <v>0.03</v>
      </c>
      <c r="AY17" s="177">
        <v>0.08</v>
      </c>
    </row>
    <row r="18" spans="1:51">
      <c r="A18" t="s">
        <v>60</v>
      </c>
      <c r="B18" s="177">
        <v>0</v>
      </c>
      <c r="C18" s="177">
        <v>0</v>
      </c>
      <c r="D18" s="177">
        <v>17.71</v>
      </c>
      <c r="E18" s="177">
        <v>0</v>
      </c>
      <c r="F18" s="177">
        <v>0</v>
      </c>
      <c r="G18" s="177">
        <v>32.18</v>
      </c>
      <c r="H18" s="177">
        <v>0</v>
      </c>
      <c r="I18" s="177">
        <v>0</v>
      </c>
      <c r="J18" s="177">
        <v>39.1</v>
      </c>
      <c r="K18" s="177">
        <v>252.51</v>
      </c>
      <c r="L18" s="177">
        <v>10.79</v>
      </c>
      <c r="M18" s="177">
        <v>2.13</v>
      </c>
      <c r="N18" s="177">
        <v>1.74</v>
      </c>
      <c r="O18" s="177">
        <v>2.4500000000000002</v>
      </c>
      <c r="P18" s="177">
        <v>1.28</v>
      </c>
      <c r="Q18" s="177">
        <v>0.3</v>
      </c>
      <c r="R18" s="177">
        <v>0.63</v>
      </c>
      <c r="S18" s="177">
        <v>6.57</v>
      </c>
      <c r="T18" s="177">
        <v>0</v>
      </c>
      <c r="U18" s="177">
        <v>1.7</v>
      </c>
      <c r="V18" s="177">
        <v>0.26</v>
      </c>
      <c r="W18" s="177">
        <v>0.63</v>
      </c>
      <c r="X18" s="177">
        <v>2.13</v>
      </c>
      <c r="Y18" s="177">
        <v>0</v>
      </c>
      <c r="Z18" s="177">
        <v>4.01</v>
      </c>
      <c r="AA18" s="177">
        <v>1.3</v>
      </c>
      <c r="AB18" s="177">
        <v>0</v>
      </c>
      <c r="AC18" s="177">
        <v>21.41</v>
      </c>
      <c r="AD18" s="177">
        <v>0</v>
      </c>
      <c r="AE18" s="177">
        <v>0</v>
      </c>
      <c r="AF18" s="177">
        <v>0</v>
      </c>
      <c r="AG18" s="177">
        <v>31.4</v>
      </c>
      <c r="AH18" s="177">
        <v>0</v>
      </c>
      <c r="AI18" s="177">
        <v>9.9</v>
      </c>
      <c r="AJ18" s="177">
        <v>0</v>
      </c>
      <c r="AK18" s="177">
        <v>40.74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7.32</v>
      </c>
      <c r="AV18" s="177">
        <v>0.03</v>
      </c>
      <c r="AW18" s="177">
        <v>0</v>
      </c>
      <c r="AX18" s="177">
        <v>0.03</v>
      </c>
      <c r="AY18" s="177">
        <v>0.08</v>
      </c>
    </row>
    <row r="19" spans="1:51">
      <c r="A19" t="s">
        <v>61</v>
      </c>
      <c r="B19" s="177">
        <v>0</v>
      </c>
      <c r="C19" s="177">
        <v>0</v>
      </c>
      <c r="D19" s="177">
        <v>17.71</v>
      </c>
      <c r="E19" s="177">
        <v>0</v>
      </c>
      <c r="F19" s="177">
        <v>0</v>
      </c>
      <c r="G19" s="177">
        <v>32.18</v>
      </c>
      <c r="H19" s="177">
        <v>0</v>
      </c>
      <c r="I19" s="177">
        <v>0</v>
      </c>
      <c r="J19" s="177">
        <v>39.1</v>
      </c>
      <c r="K19" s="177">
        <v>252.51</v>
      </c>
      <c r="L19" s="177">
        <v>10.79</v>
      </c>
      <c r="M19" s="177">
        <v>2.13</v>
      </c>
      <c r="N19" s="177">
        <v>1.74</v>
      </c>
      <c r="O19" s="177">
        <v>2.4500000000000002</v>
      </c>
      <c r="P19" s="177">
        <v>1.28</v>
      </c>
      <c r="Q19" s="177">
        <v>0.3</v>
      </c>
      <c r="R19" s="177">
        <v>0.63</v>
      </c>
      <c r="S19" s="177">
        <v>8.02</v>
      </c>
      <c r="T19" s="177">
        <v>0</v>
      </c>
      <c r="U19" s="177">
        <v>1.7</v>
      </c>
      <c r="V19" s="177">
        <v>0.26</v>
      </c>
      <c r="W19" s="177">
        <v>0.63</v>
      </c>
      <c r="X19" s="177">
        <v>2.13</v>
      </c>
      <c r="Y19" s="177">
        <v>0</v>
      </c>
      <c r="Z19" s="177">
        <v>4.01</v>
      </c>
      <c r="AA19" s="177">
        <v>25.11</v>
      </c>
      <c r="AB19" s="177">
        <v>0</v>
      </c>
      <c r="AC19" s="177">
        <v>21.41</v>
      </c>
      <c r="AD19" s="177">
        <v>0</v>
      </c>
      <c r="AE19" s="177">
        <v>0</v>
      </c>
      <c r="AF19" s="177">
        <v>0</v>
      </c>
      <c r="AG19" s="177">
        <v>31.4</v>
      </c>
      <c r="AH19" s="177">
        <v>0</v>
      </c>
      <c r="AI19" s="177">
        <v>9.9</v>
      </c>
      <c r="AJ19" s="177">
        <v>0</v>
      </c>
      <c r="AK19" s="177">
        <v>40.74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7.32</v>
      </c>
      <c r="AV19" s="177">
        <v>0.03</v>
      </c>
      <c r="AW19" s="177">
        <v>0</v>
      </c>
      <c r="AX19" s="177">
        <v>0.03</v>
      </c>
      <c r="AY19" s="177">
        <v>0.08</v>
      </c>
    </row>
    <row r="20" spans="1:51">
      <c r="A20" t="s">
        <v>62</v>
      </c>
      <c r="B20" s="177">
        <v>0</v>
      </c>
      <c r="C20" s="177">
        <v>0</v>
      </c>
      <c r="D20" s="177">
        <v>17.71</v>
      </c>
      <c r="E20" s="177">
        <v>0</v>
      </c>
      <c r="F20" s="177">
        <v>0</v>
      </c>
      <c r="G20" s="177">
        <v>32.18</v>
      </c>
      <c r="H20" s="177">
        <v>0</v>
      </c>
      <c r="I20" s="177">
        <v>0</v>
      </c>
      <c r="J20" s="177">
        <v>39.1</v>
      </c>
      <c r="K20" s="177">
        <v>252.51</v>
      </c>
      <c r="L20" s="177">
        <v>10.79</v>
      </c>
      <c r="M20" s="177">
        <v>2.13</v>
      </c>
      <c r="N20" s="177">
        <v>1.74</v>
      </c>
      <c r="O20" s="177">
        <v>2.4500000000000002</v>
      </c>
      <c r="P20" s="177">
        <v>1.28</v>
      </c>
      <c r="Q20" s="177">
        <v>0.3</v>
      </c>
      <c r="R20" s="177">
        <v>0.63</v>
      </c>
      <c r="S20" s="177">
        <v>8.02</v>
      </c>
      <c r="T20" s="177">
        <v>0</v>
      </c>
      <c r="U20" s="177">
        <v>1.7</v>
      </c>
      <c r="V20" s="177">
        <v>0.26</v>
      </c>
      <c r="W20" s="177">
        <v>0.63</v>
      </c>
      <c r="X20" s="177">
        <v>2.13</v>
      </c>
      <c r="Y20" s="177">
        <v>0</v>
      </c>
      <c r="Z20" s="177">
        <v>4.01</v>
      </c>
      <c r="AA20" s="177">
        <v>25.11</v>
      </c>
      <c r="AB20" s="177">
        <v>0</v>
      </c>
      <c r="AC20" s="177">
        <v>22.01</v>
      </c>
      <c r="AD20" s="177">
        <v>0</v>
      </c>
      <c r="AE20" s="177">
        <v>0</v>
      </c>
      <c r="AF20" s="177">
        <v>0</v>
      </c>
      <c r="AG20" s="177">
        <v>31.4</v>
      </c>
      <c r="AH20" s="177">
        <v>0</v>
      </c>
      <c r="AI20" s="177">
        <v>9.9</v>
      </c>
      <c r="AJ20" s="177">
        <v>0</v>
      </c>
      <c r="AK20" s="177">
        <v>40.74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7.32</v>
      </c>
      <c r="AV20" s="177">
        <v>0.03</v>
      </c>
      <c r="AW20" s="177">
        <v>0</v>
      </c>
      <c r="AX20" s="177">
        <v>0.03</v>
      </c>
      <c r="AY20" s="177">
        <v>0.08</v>
      </c>
    </row>
    <row r="21" spans="1:51">
      <c r="A21" t="s">
        <v>63</v>
      </c>
      <c r="B21" s="177">
        <v>0</v>
      </c>
      <c r="C21" s="177">
        <v>0</v>
      </c>
      <c r="D21" s="177">
        <v>17.71</v>
      </c>
      <c r="E21" s="177">
        <v>0</v>
      </c>
      <c r="F21" s="177">
        <v>0</v>
      </c>
      <c r="G21" s="177">
        <v>32.18</v>
      </c>
      <c r="H21" s="177">
        <v>0</v>
      </c>
      <c r="I21" s="177">
        <v>0</v>
      </c>
      <c r="J21" s="177">
        <v>39.1</v>
      </c>
      <c r="K21" s="177">
        <v>252.51</v>
      </c>
      <c r="L21" s="177">
        <v>10.79</v>
      </c>
      <c r="M21" s="177">
        <v>2.13</v>
      </c>
      <c r="N21" s="177">
        <v>1.74</v>
      </c>
      <c r="O21" s="177">
        <v>2.4500000000000002</v>
      </c>
      <c r="P21" s="177">
        <v>1.28</v>
      </c>
      <c r="Q21" s="177">
        <v>5.34</v>
      </c>
      <c r="R21" s="177">
        <v>0.63</v>
      </c>
      <c r="S21" s="177">
        <v>8.02</v>
      </c>
      <c r="T21" s="177">
        <v>0</v>
      </c>
      <c r="U21" s="177">
        <v>1.7</v>
      </c>
      <c r="V21" s="177">
        <v>0.26</v>
      </c>
      <c r="W21" s="177">
        <v>0.63</v>
      </c>
      <c r="X21" s="177">
        <v>2.13</v>
      </c>
      <c r="Y21" s="177">
        <v>0</v>
      </c>
      <c r="Z21" s="177">
        <v>4.01</v>
      </c>
      <c r="AA21" s="177">
        <v>25.11</v>
      </c>
      <c r="AB21" s="177">
        <v>0</v>
      </c>
      <c r="AC21" s="177">
        <v>22.01</v>
      </c>
      <c r="AD21" s="177">
        <v>0</v>
      </c>
      <c r="AE21" s="177">
        <v>0</v>
      </c>
      <c r="AF21" s="177">
        <v>0</v>
      </c>
      <c r="AG21" s="177">
        <v>31.4</v>
      </c>
      <c r="AH21" s="177">
        <v>0</v>
      </c>
      <c r="AI21" s="177">
        <v>9.9</v>
      </c>
      <c r="AJ21" s="177">
        <v>0</v>
      </c>
      <c r="AK21" s="177">
        <v>40.74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7.32</v>
      </c>
      <c r="AV21" s="177">
        <v>0.03</v>
      </c>
      <c r="AW21" s="177">
        <v>0</v>
      </c>
      <c r="AX21" s="177">
        <v>0.03</v>
      </c>
      <c r="AY21" s="177">
        <v>0.08</v>
      </c>
    </row>
    <row r="22" spans="1:51">
      <c r="A22" t="s">
        <v>64</v>
      </c>
      <c r="B22" s="177">
        <v>0</v>
      </c>
      <c r="C22" s="177">
        <v>0</v>
      </c>
      <c r="D22" s="177">
        <v>17.71</v>
      </c>
      <c r="E22" s="177">
        <v>0</v>
      </c>
      <c r="F22" s="177">
        <v>0</v>
      </c>
      <c r="G22" s="177">
        <v>32.18</v>
      </c>
      <c r="H22" s="177">
        <v>0</v>
      </c>
      <c r="I22" s="177">
        <v>0</v>
      </c>
      <c r="J22" s="177">
        <v>39.1</v>
      </c>
      <c r="K22" s="177">
        <v>252.51</v>
      </c>
      <c r="L22" s="177">
        <v>10.79</v>
      </c>
      <c r="M22" s="177">
        <v>2.13</v>
      </c>
      <c r="N22" s="177">
        <v>1.74</v>
      </c>
      <c r="O22" s="177">
        <v>2.4500000000000002</v>
      </c>
      <c r="P22" s="177">
        <v>1.28</v>
      </c>
      <c r="Q22" s="177">
        <v>5.34</v>
      </c>
      <c r="R22" s="177">
        <v>0.63</v>
      </c>
      <c r="S22" s="177">
        <v>8.02</v>
      </c>
      <c r="T22" s="177">
        <v>0</v>
      </c>
      <c r="U22" s="177">
        <v>1.7</v>
      </c>
      <c r="V22" s="177">
        <v>0.26</v>
      </c>
      <c r="W22" s="177">
        <v>0.63</v>
      </c>
      <c r="X22" s="177">
        <v>2.13</v>
      </c>
      <c r="Y22" s="177">
        <v>0</v>
      </c>
      <c r="Z22" s="177">
        <v>4.01</v>
      </c>
      <c r="AA22" s="177">
        <v>25.11</v>
      </c>
      <c r="AB22" s="177">
        <v>0</v>
      </c>
      <c r="AC22" s="177">
        <v>22.01</v>
      </c>
      <c r="AD22" s="177">
        <v>0</v>
      </c>
      <c r="AE22" s="177">
        <v>0</v>
      </c>
      <c r="AF22" s="177">
        <v>0</v>
      </c>
      <c r="AG22" s="177">
        <v>43.54</v>
      </c>
      <c r="AH22" s="177">
        <v>0</v>
      </c>
      <c r="AI22" s="177">
        <v>9.9</v>
      </c>
      <c r="AJ22" s="177">
        <v>0</v>
      </c>
      <c r="AK22" s="177">
        <v>40.74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7.32</v>
      </c>
      <c r="AV22" s="177">
        <v>0.03</v>
      </c>
      <c r="AW22" s="177">
        <v>0</v>
      </c>
      <c r="AX22" s="177">
        <v>0.03</v>
      </c>
      <c r="AY22" s="177">
        <v>0.08</v>
      </c>
    </row>
    <row r="23" spans="1:51">
      <c r="A23" t="s">
        <v>65</v>
      </c>
      <c r="B23" s="177">
        <v>0</v>
      </c>
      <c r="C23" s="177">
        <v>0</v>
      </c>
      <c r="D23" s="177">
        <v>17.71</v>
      </c>
      <c r="E23" s="177">
        <v>0</v>
      </c>
      <c r="F23" s="177">
        <v>0</v>
      </c>
      <c r="G23" s="177">
        <v>32.18</v>
      </c>
      <c r="H23" s="177">
        <v>0</v>
      </c>
      <c r="I23" s="177">
        <v>0</v>
      </c>
      <c r="J23" s="177">
        <v>39.1</v>
      </c>
      <c r="K23" s="177">
        <v>252.51</v>
      </c>
      <c r="L23" s="177">
        <v>10.89</v>
      </c>
      <c r="M23" s="177">
        <v>2.13</v>
      </c>
      <c r="N23" s="177">
        <v>1.74</v>
      </c>
      <c r="O23" s="177">
        <v>2.4500000000000002</v>
      </c>
      <c r="P23" s="177">
        <v>1.28</v>
      </c>
      <c r="Q23" s="177">
        <v>5.47</v>
      </c>
      <c r="R23" s="177">
        <v>14.37</v>
      </c>
      <c r="S23" s="177">
        <v>8.15</v>
      </c>
      <c r="T23" s="177">
        <v>0</v>
      </c>
      <c r="U23" s="177">
        <v>1.7</v>
      </c>
      <c r="V23" s="177">
        <v>6.04</v>
      </c>
      <c r="W23" s="177">
        <v>14.35</v>
      </c>
      <c r="X23" s="177">
        <v>24.17</v>
      </c>
      <c r="Y23" s="177">
        <v>0</v>
      </c>
      <c r="Z23" s="177">
        <v>57.24</v>
      </c>
      <c r="AA23" s="177">
        <v>25.58</v>
      </c>
      <c r="AB23" s="177">
        <v>0</v>
      </c>
      <c r="AC23" s="177">
        <v>22.01</v>
      </c>
      <c r="AD23" s="177">
        <v>0</v>
      </c>
      <c r="AE23" s="177">
        <v>0</v>
      </c>
      <c r="AF23" s="177">
        <v>0</v>
      </c>
      <c r="AG23" s="177">
        <v>31.97</v>
      </c>
      <c r="AH23" s="177">
        <v>0</v>
      </c>
      <c r="AI23" s="177">
        <v>9.9</v>
      </c>
      <c r="AJ23" s="177">
        <v>0</v>
      </c>
      <c r="AK23" s="177">
        <v>40.74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7.43</v>
      </c>
      <c r="AV23" s="177">
        <v>0.03</v>
      </c>
      <c r="AW23" s="177">
        <v>0</v>
      </c>
      <c r="AX23" s="177">
        <v>0.03</v>
      </c>
      <c r="AY23" s="177">
        <v>0.09</v>
      </c>
    </row>
    <row r="24" spans="1:51">
      <c r="A24" t="s">
        <v>66</v>
      </c>
      <c r="B24" s="177">
        <v>0</v>
      </c>
      <c r="C24" s="177">
        <v>0</v>
      </c>
      <c r="D24" s="177">
        <v>17.71</v>
      </c>
      <c r="E24" s="177">
        <v>0</v>
      </c>
      <c r="F24" s="177">
        <v>0</v>
      </c>
      <c r="G24" s="177">
        <v>32.18</v>
      </c>
      <c r="H24" s="177">
        <v>0</v>
      </c>
      <c r="I24" s="177">
        <v>0</v>
      </c>
      <c r="J24" s="177">
        <v>39.1</v>
      </c>
      <c r="K24" s="177">
        <v>252.51</v>
      </c>
      <c r="L24" s="177">
        <v>10.89</v>
      </c>
      <c r="M24" s="177">
        <v>2.13</v>
      </c>
      <c r="N24" s="177">
        <v>1.74</v>
      </c>
      <c r="O24" s="177">
        <v>2.4500000000000002</v>
      </c>
      <c r="P24" s="177">
        <v>1.28</v>
      </c>
      <c r="Q24" s="177">
        <v>5.34</v>
      </c>
      <c r="R24" s="177">
        <v>14.37</v>
      </c>
      <c r="S24" s="177">
        <v>8.15</v>
      </c>
      <c r="T24" s="177">
        <v>0</v>
      </c>
      <c r="U24" s="177">
        <v>1.7</v>
      </c>
      <c r="V24" s="177">
        <v>6.04</v>
      </c>
      <c r="W24" s="177">
        <v>14.35</v>
      </c>
      <c r="X24" s="177">
        <v>45.45</v>
      </c>
      <c r="Y24" s="177">
        <v>0</v>
      </c>
      <c r="Z24" s="177">
        <v>66.13</v>
      </c>
      <c r="AA24" s="177">
        <v>25.58</v>
      </c>
      <c r="AB24" s="177">
        <v>0</v>
      </c>
      <c r="AC24" s="177">
        <v>22.01</v>
      </c>
      <c r="AD24" s="177">
        <v>0</v>
      </c>
      <c r="AE24" s="177">
        <v>0</v>
      </c>
      <c r="AF24" s="177">
        <v>0</v>
      </c>
      <c r="AG24" s="177">
        <v>31.97</v>
      </c>
      <c r="AH24" s="177">
        <v>0</v>
      </c>
      <c r="AI24" s="177">
        <v>9.9</v>
      </c>
      <c r="AJ24" s="177">
        <v>0</v>
      </c>
      <c r="AK24" s="177">
        <v>40.74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10.67</v>
      </c>
      <c r="AV24" s="177">
        <v>0.03</v>
      </c>
      <c r="AW24" s="177">
        <v>0.03</v>
      </c>
      <c r="AX24" s="177">
        <v>0.03</v>
      </c>
      <c r="AY24" s="177">
        <v>0.09</v>
      </c>
    </row>
    <row r="25" spans="1:51">
      <c r="A25" t="s">
        <v>67</v>
      </c>
      <c r="B25" s="177">
        <v>0</v>
      </c>
      <c r="C25" s="177">
        <v>0</v>
      </c>
      <c r="D25" s="177">
        <v>17.71</v>
      </c>
      <c r="E25" s="177">
        <v>0</v>
      </c>
      <c r="F25" s="177">
        <v>0</v>
      </c>
      <c r="G25" s="177">
        <v>32.18</v>
      </c>
      <c r="H25" s="177">
        <v>0</v>
      </c>
      <c r="I25" s="177">
        <v>0</v>
      </c>
      <c r="J25" s="177">
        <v>39.1</v>
      </c>
      <c r="K25" s="177">
        <v>252.51</v>
      </c>
      <c r="L25" s="177">
        <v>10.89</v>
      </c>
      <c r="M25" s="177">
        <v>2.13</v>
      </c>
      <c r="N25" s="177">
        <v>1.74</v>
      </c>
      <c r="O25" s="177">
        <v>2.4500000000000002</v>
      </c>
      <c r="P25" s="177">
        <v>1.28</v>
      </c>
      <c r="Q25" s="177">
        <v>5.34</v>
      </c>
      <c r="R25" s="177">
        <v>14.37</v>
      </c>
      <c r="S25" s="177">
        <v>7.82</v>
      </c>
      <c r="T25" s="177">
        <v>0</v>
      </c>
      <c r="U25" s="177">
        <v>1.7</v>
      </c>
      <c r="V25" s="177">
        <v>6.04</v>
      </c>
      <c r="W25" s="177">
        <v>14.35</v>
      </c>
      <c r="X25" s="177">
        <v>45.45</v>
      </c>
      <c r="Y25" s="177">
        <v>0</v>
      </c>
      <c r="Z25" s="177">
        <v>66.13</v>
      </c>
      <c r="AA25" s="177">
        <v>25.58</v>
      </c>
      <c r="AB25" s="177">
        <v>0</v>
      </c>
      <c r="AC25" s="177">
        <v>22.01</v>
      </c>
      <c r="AD25" s="177">
        <v>0</v>
      </c>
      <c r="AE25" s="177">
        <v>0</v>
      </c>
      <c r="AF25" s="177">
        <v>0</v>
      </c>
      <c r="AG25" s="177">
        <v>42.28</v>
      </c>
      <c r="AH25" s="177">
        <v>0</v>
      </c>
      <c r="AI25" s="177">
        <v>9.9</v>
      </c>
      <c r="AJ25" s="177">
        <v>0</v>
      </c>
      <c r="AK25" s="177">
        <v>40.74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10.67</v>
      </c>
      <c r="AV25" s="177">
        <v>0.03</v>
      </c>
      <c r="AW25" s="177">
        <v>0.04</v>
      </c>
      <c r="AX25" s="177">
        <v>0.03</v>
      </c>
      <c r="AY25" s="177">
        <v>0.09</v>
      </c>
    </row>
    <row r="26" spans="1:51">
      <c r="A26" t="s">
        <v>68</v>
      </c>
      <c r="B26" s="177">
        <v>0</v>
      </c>
      <c r="C26" s="177">
        <v>0</v>
      </c>
      <c r="D26" s="177">
        <v>17.71</v>
      </c>
      <c r="E26" s="177">
        <v>0</v>
      </c>
      <c r="F26" s="177">
        <v>0</v>
      </c>
      <c r="G26" s="177">
        <v>32.18</v>
      </c>
      <c r="H26" s="177">
        <v>0</v>
      </c>
      <c r="I26" s="177">
        <v>0</v>
      </c>
      <c r="J26" s="177">
        <v>39.1</v>
      </c>
      <c r="K26" s="177">
        <v>252.51</v>
      </c>
      <c r="L26" s="177">
        <v>10.89</v>
      </c>
      <c r="M26" s="177">
        <v>2.13</v>
      </c>
      <c r="N26" s="177">
        <v>1.74</v>
      </c>
      <c r="O26" s="177">
        <v>2.4500000000000002</v>
      </c>
      <c r="P26" s="177">
        <v>1.28</v>
      </c>
      <c r="Q26" s="177">
        <v>5.34</v>
      </c>
      <c r="R26" s="177">
        <v>14.37</v>
      </c>
      <c r="S26" s="177">
        <v>7.82</v>
      </c>
      <c r="T26" s="177">
        <v>0</v>
      </c>
      <c r="U26" s="177">
        <v>1.7</v>
      </c>
      <c r="V26" s="177">
        <v>6.04</v>
      </c>
      <c r="W26" s="177">
        <v>14.35</v>
      </c>
      <c r="X26" s="177">
        <v>45.45</v>
      </c>
      <c r="Y26" s="177">
        <v>0</v>
      </c>
      <c r="Z26" s="177">
        <v>66.13</v>
      </c>
      <c r="AA26" s="177">
        <v>25.58</v>
      </c>
      <c r="AB26" s="177">
        <v>0</v>
      </c>
      <c r="AC26" s="177">
        <v>22.01</v>
      </c>
      <c r="AD26" s="177">
        <v>0</v>
      </c>
      <c r="AE26" s="177">
        <v>0</v>
      </c>
      <c r="AF26" s="177">
        <v>0</v>
      </c>
      <c r="AG26" s="177">
        <v>42.28</v>
      </c>
      <c r="AH26" s="177">
        <v>0</v>
      </c>
      <c r="AI26" s="177">
        <v>9.9</v>
      </c>
      <c r="AJ26" s="177">
        <v>0</v>
      </c>
      <c r="AK26" s="177">
        <v>40.74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10.67</v>
      </c>
      <c r="AV26" s="177">
        <v>0.03</v>
      </c>
      <c r="AW26" s="177">
        <v>0.04</v>
      </c>
      <c r="AX26" s="177">
        <v>0.03</v>
      </c>
      <c r="AY26" s="177">
        <v>0.09</v>
      </c>
    </row>
    <row r="27" spans="1:51">
      <c r="A27" t="s">
        <v>69</v>
      </c>
      <c r="B27" s="177">
        <v>0</v>
      </c>
      <c r="C27" s="177">
        <v>0</v>
      </c>
      <c r="D27" s="177">
        <v>17.71</v>
      </c>
      <c r="E27" s="177">
        <v>0</v>
      </c>
      <c r="F27" s="177">
        <v>0</v>
      </c>
      <c r="G27" s="177">
        <v>31.11</v>
      </c>
      <c r="H27" s="177">
        <v>0</v>
      </c>
      <c r="I27" s="177">
        <v>0</v>
      </c>
      <c r="J27" s="177">
        <v>39.1</v>
      </c>
      <c r="K27" s="177">
        <v>252.51</v>
      </c>
      <c r="L27" s="177">
        <v>10.89</v>
      </c>
      <c r="M27" s="177">
        <v>2.13</v>
      </c>
      <c r="N27" s="177">
        <v>1.74</v>
      </c>
      <c r="O27" s="177">
        <v>2.4500000000000002</v>
      </c>
      <c r="P27" s="177">
        <v>1.28</v>
      </c>
      <c r="Q27" s="177">
        <v>5.34</v>
      </c>
      <c r="R27" s="177">
        <v>14.37</v>
      </c>
      <c r="S27" s="177">
        <v>7.6</v>
      </c>
      <c r="T27" s="177">
        <v>0</v>
      </c>
      <c r="U27" s="177">
        <v>1.7</v>
      </c>
      <c r="V27" s="177">
        <v>6.04</v>
      </c>
      <c r="W27" s="177">
        <v>14.35</v>
      </c>
      <c r="X27" s="177">
        <v>45.45</v>
      </c>
      <c r="Y27" s="177">
        <v>0</v>
      </c>
      <c r="Z27" s="177">
        <v>66.13</v>
      </c>
      <c r="AA27" s="177">
        <v>25.58</v>
      </c>
      <c r="AB27" s="177">
        <v>0</v>
      </c>
      <c r="AC27" s="177">
        <v>22.04</v>
      </c>
      <c r="AD27" s="177">
        <v>0</v>
      </c>
      <c r="AE27" s="177">
        <v>0</v>
      </c>
      <c r="AF27" s="177">
        <v>0</v>
      </c>
      <c r="AG27" s="177">
        <v>31.97</v>
      </c>
      <c r="AH27" s="177">
        <v>0</v>
      </c>
      <c r="AI27" s="177">
        <v>9.9</v>
      </c>
      <c r="AJ27" s="177">
        <v>0</v>
      </c>
      <c r="AK27" s="177">
        <v>40.74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10.67</v>
      </c>
      <c r="AV27" s="177">
        <v>0.03</v>
      </c>
      <c r="AW27" s="177">
        <v>0.04</v>
      </c>
      <c r="AX27" s="177">
        <v>0.03</v>
      </c>
      <c r="AY27" s="177">
        <v>0.09</v>
      </c>
    </row>
    <row r="28" spans="1:51">
      <c r="A28" t="s">
        <v>70</v>
      </c>
      <c r="B28" s="177">
        <v>0</v>
      </c>
      <c r="C28" s="177">
        <v>0</v>
      </c>
      <c r="D28" s="177">
        <v>17.71</v>
      </c>
      <c r="E28" s="177">
        <v>0</v>
      </c>
      <c r="F28" s="177">
        <v>0</v>
      </c>
      <c r="G28" s="177">
        <v>31.11</v>
      </c>
      <c r="H28" s="177">
        <v>0</v>
      </c>
      <c r="I28" s="177">
        <v>0</v>
      </c>
      <c r="J28" s="177">
        <v>39.1</v>
      </c>
      <c r="K28" s="177">
        <v>244.39</v>
      </c>
      <c r="L28" s="177">
        <v>10.89</v>
      </c>
      <c r="M28" s="177">
        <v>2.13</v>
      </c>
      <c r="N28" s="177">
        <v>1.74</v>
      </c>
      <c r="O28" s="177">
        <v>2.4500000000000002</v>
      </c>
      <c r="P28" s="177">
        <v>1.28</v>
      </c>
      <c r="Q28" s="177">
        <v>5.34</v>
      </c>
      <c r="R28" s="177">
        <v>14.37</v>
      </c>
      <c r="S28" s="177">
        <v>7.6</v>
      </c>
      <c r="T28" s="177">
        <v>0</v>
      </c>
      <c r="U28" s="177">
        <v>1.7</v>
      </c>
      <c r="V28" s="177">
        <v>6.04</v>
      </c>
      <c r="W28" s="177">
        <v>14.35</v>
      </c>
      <c r="X28" s="177">
        <v>45.45</v>
      </c>
      <c r="Y28" s="177">
        <v>0</v>
      </c>
      <c r="Z28" s="177">
        <v>66.13</v>
      </c>
      <c r="AA28" s="177">
        <v>25.58</v>
      </c>
      <c r="AB28" s="177">
        <v>0</v>
      </c>
      <c r="AC28" s="177">
        <v>22.04</v>
      </c>
      <c r="AD28" s="177">
        <v>0</v>
      </c>
      <c r="AE28" s="177">
        <v>0</v>
      </c>
      <c r="AF28" s="177">
        <v>0</v>
      </c>
      <c r="AG28" s="177">
        <v>31.97</v>
      </c>
      <c r="AH28" s="177">
        <v>0</v>
      </c>
      <c r="AI28" s="177">
        <v>9.9</v>
      </c>
      <c r="AJ28" s="177">
        <v>0</v>
      </c>
      <c r="AK28" s="177">
        <v>36.96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10.67</v>
      </c>
      <c r="AV28" s="177">
        <v>0.03</v>
      </c>
      <c r="AW28" s="177">
        <v>0.04</v>
      </c>
      <c r="AX28" s="177">
        <v>0.03</v>
      </c>
      <c r="AY28" s="177">
        <v>0.09</v>
      </c>
    </row>
    <row r="29" spans="1:51">
      <c r="A29" t="s">
        <v>71</v>
      </c>
      <c r="B29" s="177">
        <v>0</v>
      </c>
      <c r="C29" s="177">
        <v>0</v>
      </c>
      <c r="D29" s="177">
        <v>17.71</v>
      </c>
      <c r="E29" s="177">
        <v>0</v>
      </c>
      <c r="F29" s="177">
        <v>0</v>
      </c>
      <c r="G29" s="177">
        <v>31.11</v>
      </c>
      <c r="H29" s="177">
        <v>0</v>
      </c>
      <c r="I29" s="177">
        <v>0</v>
      </c>
      <c r="J29" s="177">
        <v>39.1</v>
      </c>
      <c r="K29" s="177">
        <v>244.4</v>
      </c>
      <c r="L29" s="177">
        <v>10.89</v>
      </c>
      <c r="M29" s="177">
        <v>2.13</v>
      </c>
      <c r="N29" s="177">
        <v>1.74</v>
      </c>
      <c r="O29" s="177">
        <v>2.4500000000000002</v>
      </c>
      <c r="P29" s="177">
        <v>1.28</v>
      </c>
      <c r="Q29" s="177">
        <v>5.34</v>
      </c>
      <c r="R29" s="177">
        <v>14.37</v>
      </c>
      <c r="S29" s="177">
        <v>7.6</v>
      </c>
      <c r="T29" s="177">
        <v>0</v>
      </c>
      <c r="U29" s="177">
        <v>1.7</v>
      </c>
      <c r="V29" s="177">
        <v>6.04</v>
      </c>
      <c r="W29" s="177">
        <v>14.35</v>
      </c>
      <c r="X29" s="177">
        <v>45.45</v>
      </c>
      <c r="Y29" s="177">
        <v>0</v>
      </c>
      <c r="Z29" s="177">
        <v>66.13</v>
      </c>
      <c r="AA29" s="177">
        <v>25.58</v>
      </c>
      <c r="AB29" s="177">
        <v>0</v>
      </c>
      <c r="AC29" s="177">
        <v>22.04</v>
      </c>
      <c r="AD29" s="177">
        <v>0</v>
      </c>
      <c r="AE29" s="177">
        <v>0</v>
      </c>
      <c r="AF29" s="177">
        <v>0</v>
      </c>
      <c r="AG29" s="177">
        <v>42.28</v>
      </c>
      <c r="AH29" s="177">
        <v>0</v>
      </c>
      <c r="AI29" s="177">
        <v>9.9</v>
      </c>
      <c r="AJ29" s="177">
        <v>0</v>
      </c>
      <c r="AK29" s="177">
        <v>36.96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10.67</v>
      </c>
      <c r="AV29" s="177">
        <v>0.03</v>
      </c>
      <c r="AW29" s="177">
        <v>0.06</v>
      </c>
      <c r="AX29" s="177">
        <v>0.03</v>
      </c>
      <c r="AY29" s="177">
        <v>0.09</v>
      </c>
    </row>
    <row r="30" spans="1:51">
      <c r="A30" t="s">
        <v>72</v>
      </c>
      <c r="B30" s="177">
        <v>0</v>
      </c>
      <c r="C30" s="177">
        <v>0</v>
      </c>
      <c r="D30" s="177">
        <v>17.71</v>
      </c>
      <c r="E30" s="177">
        <v>0</v>
      </c>
      <c r="F30" s="177">
        <v>0</v>
      </c>
      <c r="G30" s="177">
        <v>31.11</v>
      </c>
      <c r="H30" s="177">
        <v>0</v>
      </c>
      <c r="I30" s="177">
        <v>0</v>
      </c>
      <c r="J30" s="177">
        <v>39.1</v>
      </c>
      <c r="K30" s="177">
        <v>243.23</v>
      </c>
      <c r="L30" s="177">
        <v>10.89</v>
      </c>
      <c r="M30" s="177">
        <v>2.13</v>
      </c>
      <c r="N30" s="177">
        <v>1.74</v>
      </c>
      <c r="O30" s="177">
        <v>2.4500000000000002</v>
      </c>
      <c r="P30" s="177">
        <v>1.28</v>
      </c>
      <c r="Q30" s="177">
        <v>5.34</v>
      </c>
      <c r="R30" s="177">
        <v>14.37</v>
      </c>
      <c r="S30" s="177">
        <v>7.6</v>
      </c>
      <c r="T30" s="177">
        <v>0</v>
      </c>
      <c r="U30" s="177">
        <v>1.7</v>
      </c>
      <c r="V30" s="177">
        <v>6.04</v>
      </c>
      <c r="W30" s="177">
        <v>14.35</v>
      </c>
      <c r="X30" s="177">
        <v>45.45</v>
      </c>
      <c r="Y30" s="177">
        <v>0</v>
      </c>
      <c r="Z30" s="177">
        <v>66.13</v>
      </c>
      <c r="AA30" s="177">
        <v>25.59</v>
      </c>
      <c r="AB30" s="177">
        <v>0</v>
      </c>
      <c r="AC30" s="177">
        <v>22.04</v>
      </c>
      <c r="AD30" s="177">
        <v>0</v>
      </c>
      <c r="AE30" s="177">
        <v>0</v>
      </c>
      <c r="AF30" s="177">
        <v>0</v>
      </c>
      <c r="AG30" s="177">
        <v>42.28</v>
      </c>
      <c r="AH30" s="177">
        <v>0</v>
      </c>
      <c r="AI30" s="177">
        <v>9.9</v>
      </c>
      <c r="AJ30" s="177">
        <v>0</v>
      </c>
      <c r="AK30" s="177">
        <v>36.96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10.67</v>
      </c>
      <c r="AV30" s="177">
        <v>0.03</v>
      </c>
      <c r="AW30" s="177">
        <v>0.06</v>
      </c>
      <c r="AX30" s="177">
        <v>0.03</v>
      </c>
      <c r="AY30" s="177">
        <v>0.09</v>
      </c>
    </row>
    <row r="31" spans="1:51">
      <c r="A31" t="s">
        <v>73</v>
      </c>
      <c r="B31" s="177">
        <v>0</v>
      </c>
      <c r="C31" s="177">
        <v>0</v>
      </c>
      <c r="D31" s="177">
        <v>17.71</v>
      </c>
      <c r="E31" s="177">
        <v>0</v>
      </c>
      <c r="F31" s="177">
        <v>0</v>
      </c>
      <c r="G31" s="177">
        <v>31.11</v>
      </c>
      <c r="H31" s="177">
        <v>0</v>
      </c>
      <c r="I31" s="177">
        <v>0</v>
      </c>
      <c r="J31" s="177">
        <v>39.1</v>
      </c>
      <c r="K31" s="177">
        <v>243.23</v>
      </c>
      <c r="L31" s="177">
        <v>10.86</v>
      </c>
      <c r="M31" s="177">
        <v>2.13</v>
      </c>
      <c r="N31" s="177">
        <v>1.74</v>
      </c>
      <c r="O31" s="177">
        <v>2.4500000000000002</v>
      </c>
      <c r="P31" s="177">
        <v>1.28</v>
      </c>
      <c r="Q31" s="177">
        <v>4.34</v>
      </c>
      <c r="R31" s="177">
        <v>14.21</v>
      </c>
      <c r="S31" s="177">
        <v>5.88</v>
      </c>
      <c r="T31" s="177">
        <v>0</v>
      </c>
      <c r="U31" s="177">
        <v>1.7</v>
      </c>
      <c r="V31" s="177">
        <v>6.04</v>
      </c>
      <c r="W31" s="177">
        <v>14.35</v>
      </c>
      <c r="X31" s="177">
        <v>45.45</v>
      </c>
      <c r="Y31" s="177">
        <v>0</v>
      </c>
      <c r="Z31" s="177">
        <v>66.13</v>
      </c>
      <c r="AA31" s="177">
        <v>25.59</v>
      </c>
      <c r="AB31" s="177">
        <v>0</v>
      </c>
      <c r="AC31" s="177">
        <v>22.01</v>
      </c>
      <c r="AD31" s="177">
        <v>0</v>
      </c>
      <c r="AE31" s="177">
        <v>0</v>
      </c>
      <c r="AF31" s="177">
        <v>0</v>
      </c>
      <c r="AG31" s="177">
        <v>31.97</v>
      </c>
      <c r="AH31" s="177">
        <v>0</v>
      </c>
      <c r="AI31" s="177">
        <v>9.9</v>
      </c>
      <c r="AJ31" s="177">
        <v>0</v>
      </c>
      <c r="AK31" s="177">
        <v>36.96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10.67</v>
      </c>
      <c r="AV31" s="177">
        <v>0.03</v>
      </c>
      <c r="AW31" s="177">
        <v>0.06</v>
      </c>
      <c r="AX31" s="177">
        <v>0.04</v>
      </c>
      <c r="AY31" s="177">
        <v>0.09</v>
      </c>
    </row>
    <row r="32" spans="1:51">
      <c r="A32" t="s">
        <v>74</v>
      </c>
      <c r="B32" s="177">
        <v>0</v>
      </c>
      <c r="C32" s="177">
        <v>0</v>
      </c>
      <c r="D32" s="177">
        <v>17.71</v>
      </c>
      <c r="E32" s="177">
        <v>0</v>
      </c>
      <c r="F32" s="177">
        <v>0</v>
      </c>
      <c r="G32" s="177">
        <v>31.11</v>
      </c>
      <c r="H32" s="177">
        <v>0</v>
      </c>
      <c r="I32" s="177">
        <v>0</v>
      </c>
      <c r="J32" s="177">
        <v>39.1</v>
      </c>
      <c r="K32" s="177">
        <v>243.25</v>
      </c>
      <c r="L32" s="177">
        <v>10.89</v>
      </c>
      <c r="M32" s="177">
        <v>2.13</v>
      </c>
      <c r="N32" s="177">
        <v>1.74</v>
      </c>
      <c r="O32" s="177">
        <v>2.4500000000000002</v>
      </c>
      <c r="P32" s="177">
        <v>1.28</v>
      </c>
      <c r="Q32" s="177">
        <v>4.34</v>
      </c>
      <c r="R32" s="177">
        <v>14.21</v>
      </c>
      <c r="S32" s="177">
        <v>5.88</v>
      </c>
      <c r="T32" s="177">
        <v>0</v>
      </c>
      <c r="U32" s="177">
        <v>1.7</v>
      </c>
      <c r="V32" s="177">
        <v>6.04</v>
      </c>
      <c r="W32" s="177">
        <v>14.35</v>
      </c>
      <c r="X32" s="177">
        <v>45.45</v>
      </c>
      <c r="Y32" s="177">
        <v>0</v>
      </c>
      <c r="Z32" s="177">
        <v>66.13</v>
      </c>
      <c r="AA32" s="177">
        <v>25.59</v>
      </c>
      <c r="AB32" s="177">
        <v>0</v>
      </c>
      <c r="AC32" s="177">
        <v>22.01</v>
      </c>
      <c r="AD32" s="177">
        <v>0</v>
      </c>
      <c r="AE32" s="177">
        <v>0</v>
      </c>
      <c r="AF32" s="177">
        <v>0</v>
      </c>
      <c r="AG32" s="177">
        <v>31.97</v>
      </c>
      <c r="AH32" s="177">
        <v>0</v>
      </c>
      <c r="AI32" s="177">
        <v>9.9</v>
      </c>
      <c r="AJ32" s="177">
        <v>0</v>
      </c>
      <c r="AK32" s="177">
        <v>36.96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10.67</v>
      </c>
      <c r="AV32" s="177">
        <v>0.03</v>
      </c>
      <c r="AW32" s="177">
        <v>0.06</v>
      </c>
      <c r="AX32" s="177">
        <v>0.04</v>
      </c>
      <c r="AY32" s="177">
        <v>0.09</v>
      </c>
    </row>
    <row r="33" spans="1:51">
      <c r="A33" t="s">
        <v>75</v>
      </c>
      <c r="B33" s="177">
        <v>0</v>
      </c>
      <c r="C33" s="177">
        <v>0</v>
      </c>
      <c r="D33" s="177">
        <v>17.190000000000001</v>
      </c>
      <c r="E33" s="177">
        <v>0</v>
      </c>
      <c r="F33" s="177">
        <v>0</v>
      </c>
      <c r="G33" s="177">
        <v>31.11</v>
      </c>
      <c r="H33" s="177">
        <v>0</v>
      </c>
      <c r="I33" s="177">
        <v>0</v>
      </c>
      <c r="J33" s="177">
        <v>39.1</v>
      </c>
      <c r="K33" s="177">
        <v>243.24</v>
      </c>
      <c r="L33" s="177">
        <v>10.87</v>
      </c>
      <c r="M33" s="177">
        <v>2.13</v>
      </c>
      <c r="N33" s="177">
        <v>1.74</v>
      </c>
      <c r="O33" s="177">
        <v>2.4500000000000002</v>
      </c>
      <c r="P33" s="177">
        <v>1.28</v>
      </c>
      <c r="Q33" s="177">
        <v>4.34</v>
      </c>
      <c r="R33" s="177">
        <v>14.21</v>
      </c>
      <c r="S33" s="177">
        <v>5.88</v>
      </c>
      <c r="T33" s="177">
        <v>0</v>
      </c>
      <c r="U33" s="177">
        <v>1.7</v>
      </c>
      <c r="V33" s="177">
        <v>6.04</v>
      </c>
      <c r="W33" s="177">
        <v>14.35</v>
      </c>
      <c r="X33" s="177">
        <v>45.45</v>
      </c>
      <c r="Y33" s="177">
        <v>0</v>
      </c>
      <c r="Z33" s="177">
        <v>66.13</v>
      </c>
      <c r="AA33" s="177">
        <v>25.59</v>
      </c>
      <c r="AB33" s="177">
        <v>0</v>
      </c>
      <c r="AC33" s="177">
        <v>22.01</v>
      </c>
      <c r="AD33" s="177">
        <v>0</v>
      </c>
      <c r="AE33" s="177">
        <v>0</v>
      </c>
      <c r="AF33" s="177">
        <v>0</v>
      </c>
      <c r="AG33" s="177">
        <v>31.97</v>
      </c>
      <c r="AH33" s="177">
        <v>0</v>
      </c>
      <c r="AI33" s="177">
        <v>9.9</v>
      </c>
      <c r="AJ33" s="177">
        <v>0</v>
      </c>
      <c r="AK33" s="177">
        <v>36.96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10.67</v>
      </c>
      <c r="AV33" s="177">
        <v>0.03</v>
      </c>
      <c r="AW33" s="177">
        <v>0.06</v>
      </c>
      <c r="AX33" s="177">
        <v>0.04</v>
      </c>
      <c r="AY33" s="177">
        <v>0.09</v>
      </c>
    </row>
    <row r="34" spans="1:51">
      <c r="A34" t="s">
        <v>76</v>
      </c>
      <c r="B34" s="177">
        <v>0</v>
      </c>
      <c r="C34" s="177">
        <v>0</v>
      </c>
      <c r="D34" s="177">
        <v>17.190000000000001</v>
      </c>
      <c r="E34" s="177">
        <v>0</v>
      </c>
      <c r="F34" s="177">
        <v>0</v>
      </c>
      <c r="G34" s="177">
        <v>31.11</v>
      </c>
      <c r="H34" s="177">
        <v>0</v>
      </c>
      <c r="I34" s="177">
        <v>0</v>
      </c>
      <c r="J34" s="177">
        <v>39.1</v>
      </c>
      <c r="K34" s="177">
        <v>243.25</v>
      </c>
      <c r="L34" s="177">
        <v>10.87</v>
      </c>
      <c r="M34" s="177">
        <v>2.13</v>
      </c>
      <c r="N34" s="177">
        <v>1.74</v>
      </c>
      <c r="O34" s="177">
        <v>2.4500000000000002</v>
      </c>
      <c r="P34" s="177">
        <v>1.28</v>
      </c>
      <c r="Q34" s="177">
        <v>4.34</v>
      </c>
      <c r="R34" s="177">
        <v>14.21</v>
      </c>
      <c r="S34" s="177">
        <v>5.88</v>
      </c>
      <c r="T34" s="177">
        <v>0</v>
      </c>
      <c r="U34" s="177">
        <v>1.7</v>
      </c>
      <c r="V34" s="177">
        <v>6.04</v>
      </c>
      <c r="W34" s="177">
        <v>14.35</v>
      </c>
      <c r="X34" s="177">
        <v>45.45</v>
      </c>
      <c r="Y34" s="177">
        <v>0</v>
      </c>
      <c r="Z34" s="177">
        <v>66.13</v>
      </c>
      <c r="AA34" s="177">
        <v>25.59</v>
      </c>
      <c r="AB34" s="177">
        <v>0</v>
      </c>
      <c r="AC34" s="177">
        <v>22.01</v>
      </c>
      <c r="AD34" s="177">
        <v>0</v>
      </c>
      <c r="AE34" s="177">
        <v>0</v>
      </c>
      <c r="AF34" s="177">
        <v>0</v>
      </c>
      <c r="AG34" s="177">
        <v>31.97</v>
      </c>
      <c r="AH34" s="177">
        <v>0</v>
      </c>
      <c r="AI34" s="177">
        <v>9.9</v>
      </c>
      <c r="AJ34" s="177">
        <v>0</v>
      </c>
      <c r="AK34" s="177">
        <v>36.96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10.67</v>
      </c>
      <c r="AV34" s="177">
        <v>0.03</v>
      </c>
      <c r="AW34" s="177">
        <v>0.04</v>
      </c>
      <c r="AX34" s="177">
        <v>0.04</v>
      </c>
      <c r="AY34" s="177">
        <v>0.09</v>
      </c>
    </row>
    <row r="35" spans="1:51">
      <c r="A35" t="s">
        <v>77</v>
      </c>
      <c r="B35" s="177">
        <v>0</v>
      </c>
      <c r="C35" s="177">
        <v>0</v>
      </c>
      <c r="D35" s="177">
        <v>17.190000000000001</v>
      </c>
      <c r="E35" s="177">
        <v>0</v>
      </c>
      <c r="F35" s="177">
        <v>0</v>
      </c>
      <c r="G35" s="177">
        <v>31.11</v>
      </c>
      <c r="H35" s="177">
        <v>0</v>
      </c>
      <c r="I35" s="177">
        <v>0</v>
      </c>
      <c r="J35" s="177">
        <v>38.56</v>
      </c>
      <c r="K35" s="177">
        <v>243.24</v>
      </c>
      <c r="L35" s="177">
        <v>8.1</v>
      </c>
      <c r="M35" s="177">
        <v>2.13</v>
      </c>
      <c r="N35" s="177">
        <v>1.74</v>
      </c>
      <c r="O35" s="177">
        <v>2.4500000000000002</v>
      </c>
      <c r="P35" s="177">
        <v>1.28</v>
      </c>
      <c r="Q35" s="177">
        <v>4.34</v>
      </c>
      <c r="R35" s="177">
        <v>14.37</v>
      </c>
      <c r="S35" s="177">
        <v>5.88</v>
      </c>
      <c r="T35" s="177">
        <v>0</v>
      </c>
      <c r="U35" s="177">
        <v>1.7</v>
      </c>
      <c r="V35" s="177">
        <v>6.04</v>
      </c>
      <c r="W35" s="177">
        <v>14.35</v>
      </c>
      <c r="X35" s="177">
        <v>44.79</v>
      </c>
      <c r="Y35" s="177">
        <v>0</v>
      </c>
      <c r="Z35" s="177">
        <v>66.13</v>
      </c>
      <c r="AA35" s="177">
        <v>25.59</v>
      </c>
      <c r="AB35" s="177">
        <v>0</v>
      </c>
      <c r="AC35" s="177">
        <v>22.01</v>
      </c>
      <c r="AD35" s="177">
        <v>0</v>
      </c>
      <c r="AE35" s="177">
        <v>0</v>
      </c>
      <c r="AF35" s="177">
        <v>0</v>
      </c>
      <c r="AG35" s="177">
        <v>31.97</v>
      </c>
      <c r="AH35" s="177">
        <v>0</v>
      </c>
      <c r="AI35" s="177">
        <v>9.9</v>
      </c>
      <c r="AJ35" s="177">
        <v>0</v>
      </c>
      <c r="AK35" s="177">
        <v>36.96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10.67</v>
      </c>
      <c r="AV35" s="177">
        <v>0.05</v>
      </c>
      <c r="AW35" s="177">
        <v>0.04</v>
      </c>
      <c r="AX35" s="177">
        <v>0.03</v>
      </c>
      <c r="AY35" s="177">
        <v>0.09</v>
      </c>
    </row>
    <row r="36" spans="1:51">
      <c r="A36" t="s">
        <v>78</v>
      </c>
      <c r="B36" s="177">
        <v>0</v>
      </c>
      <c r="C36" s="177">
        <v>0</v>
      </c>
      <c r="D36" s="177">
        <v>17.190000000000001</v>
      </c>
      <c r="E36" s="177">
        <v>0</v>
      </c>
      <c r="F36" s="177">
        <v>0</v>
      </c>
      <c r="G36" s="177">
        <v>31.11</v>
      </c>
      <c r="H36" s="177">
        <v>0</v>
      </c>
      <c r="I36" s="177">
        <v>0</v>
      </c>
      <c r="J36" s="177">
        <v>38.56</v>
      </c>
      <c r="K36" s="177">
        <v>243.25</v>
      </c>
      <c r="L36" s="177">
        <v>10.89</v>
      </c>
      <c r="M36" s="177">
        <v>2.13</v>
      </c>
      <c r="N36" s="177">
        <v>1.74</v>
      </c>
      <c r="O36" s="177">
        <v>2.4500000000000002</v>
      </c>
      <c r="P36" s="177">
        <v>1.28</v>
      </c>
      <c r="Q36" s="177">
        <v>4.34</v>
      </c>
      <c r="R36" s="177">
        <v>14.37</v>
      </c>
      <c r="S36" s="177">
        <v>5.88</v>
      </c>
      <c r="T36" s="177">
        <v>0</v>
      </c>
      <c r="U36" s="177">
        <v>1.7</v>
      </c>
      <c r="V36" s="177">
        <v>6.04</v>
      </c>
      <c r="W36" s="177">
        <v>0.81</v>
      </c>
      <c r="X36" s="177">
        <v>3.86</v>
      </c>
      <c r="Y36" s="177">
        <v>0</v>
      </c>
      <c r="Z36" s="177">
        <v>66.13</v>
      </c>
      <c r="AA36" s="177">
        <v>25.59</v>
      </c>
      <c r="AB36" s="177">
        <v>0</v>
      </c>
      <c r="AC36" s="177">
        <v>22.01</v>
      </c>
      <c r="AD36" s="177">
        <v>0</v>
      </c>
      <c r="AE36" s="177">
        <v>0</v>
      </c>
      <c r="AF36" s="177">
        <v>0</v>
      </c>
      <c r="AG36" s="177">
        <v>31.97</v>
      </c>
      <c r="AH36" s="177">
        <v>0</v>
      </c>
      <c r="AI36" s="177">
        <v>9.9</v>
      </c>
      <c r="AJ36" s="177">
        <v>0</v>
      </c>
      <c r="AK36" s="177">
        <v>36.96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10.67</v>
      </c>
      <c r="AV36" s="177">
        <v>0.05</v>
      </c>
      <c r="AW36" s="177">
        <v>0.04</v>
      </c>
      <c r="AX36" s="177">
        <v>0.03</v>
      </c>
      <c r="AY36" s="177">
        <v>0.09</v>
      </c>
    </row>
    <row r="37" spans="1:51">
      <c r="A37" t="s">
        <v>79</v>
      </c>
      <c r="B37" s="177">
        <v>0</v>
      </c>
      <c r="C37" s="177">
        <v>0</v>
      </c>
      <c r="D37" s="177">
        <v>17.190000000000001</v>
      </c>
      <c r="E37" s="177">
        <v>0</v>
      </c>
      <c r="F37" s="177">
        <v>0</v>
      </c>
      <c r="G37" s="177">
        <v>31.11</v>
      </c>
      <c r="H37" s="177">
        <v>0</v>
      </c>
      <c r="I37" s="177">
        <v>0</v>
      </c>
      <c r="J37" s="177">
        <v>38.56</v>
      </c>
      <c r="K37" s="177">
        <v>242.98</v>
      </c>
      <c r="L37" s="177">
        <v>10.89</v>
      </c>
      <c r="M37" s="177">
        <v>2.13</v>
      </c>
      <c r="N37" s="177">
        <v>1.74</v>
      </c>
      <c r="O37" s="177">
        <v>2.4500000000000002</v>
      </c>
      <c r="P37" s="177">
        <v>1.28</v>
      </c>
      <c r="Q37" s="177">
        <v>4.34</v>
      </c>
      <c r="R37" s="177">
        <v>14.37</v>
      </c>
      <c r="S37" s="177">
        <v>5.88</v>
      </c>
      <c r="T37" s="177">
        <v>0</v>
      </c>
      <c r="U37" s="177">
        <v>1.7</v>
      </c>
      <c r="V37" s="177">
        <v>6.04</v>
      </c>
      <c r="W37" s="177">
        <v>0.81</v>
      </c>
      <c r="X37" s="177">
        <v>3.86</v>
      </c>
      <c r="Y37" s="177">
        <v>0</v>
      </c>
      <c r="Z37" s="177">
        <v>66.13</v>
      </c>
      <c r="AA37" s="177">
        <v>25.59</v>
      </c>
      <c r="AB37" s="177">
        <v>0</v>
      </c>
      <c r="AC37" s="177">
        <v>22.01</v>
      </c>
      <c r="AD37" s="177">
        <v>0</v>
      </c>
      <c r="AE37" s="177">
        <v>0</v>
      </c>
      <c r="AF37" s="177">
        <v>0</v>
      </c>
      <c r="AG37" s="177">
        <v>31.97</v>
      </c>
      <c r="AH37" s="177">
        <v>0</v>
      </c>
      <c r="AI37" s="177">
        <v>9.9</v>
      </c>
      <c r="AJ37" s="177">
        <v>0</v>
      </c>
      <c r="AK37" s="177">
        <v>36.96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10.67</v>
      </c>
      <c r="AV37" s="177">
        <v>0.05</v>
      </c>
      <c r="AW37" s="177">
        <v>0</v>
      </c>
      <c r="AX37" s="177">
        <v>0.03</v>
      </c>
      <c r="AY37" s="177">
        <v>0.09</v>
      </c>
    </row>
    <row r="38" spans="1:51">
      <c r="A38" t="s">
        <v>80</v>
      </c>
      <c r="B38" s="177">
        <v>0</v>
      </c>
      <c r="C38" s="177">
        <v>0</v>
      </c>
      <c r="D38" s="177">
        <v>17.190000000000001</v>
      </c>
      <c r="E38" s="177">
        <v>0</v>
      </c>
      <c r="F38" s="177">
        <v>0</v>
      </c>
      <c r="G38" s="177">
        <v>31.11</v>
      </c>
      <c r="H38" s="177">
        <v>0</v>
      </c>
      <c r="I38" s="177">
        <v>0</v>
      </c>
      <c r="J38" s="177">
        <v>38.56</v>
      </c>
      <c r="K38" s="177">
        <v>242.96</v>
      </c>
      <c r="L38" s="177">
        <v>10.89</v>
      </c>
      <c r="M38" s="177">
        <v>2.13</v>
      </c>
      <c r="N38" s="177">
        <v>1.74</v>
      </c>
      <c r="O38" s="177">
        <v>2.4500000000000002</v>
      </c>
      <c r="P38" s="177">
        <v>1.28</v>
      </c>
      <c r="Q38" s="177">
        <v>4.34</v>
      </c>
      <c r="R38" s="177">
        <v>14.37</v>
      </c>
      <c r="S38" s="177">
        <v>5.88</v>
      </c>
      <c r="T38" s="177">
        <v>0</v>
      </c>
      <c r="U38" s="177">
        <v>1.7</v>
      </c>
      <c r="V38" s="177">
        <v>6.04</v>
      </c>
      <c r="W38" s="177">
        <v>0.81</v>
      </c>
      <c r="X38" s="177">
        <v>3.86</v>
      </c>
      <c r="Y38" s="177">
        <v>0</v>
      </c>
      <c r="Z38" s="177">
        <v>66.13</v>
      </c>
      <c r="AA38" s="177">
        <v>25.59</v>
      </c>
      <c r="AB38" s="177">
        <v>0</v>
      </c>
      <c r="AC38" s="177">
        <v>22.01</v>
      </c>
      <c r="AD38" s="177">
        <v>0</v>
      </c>
      <c r="AE38" s="177">
        <v>0</v>
      </c>
      <c r="AF38" s="177">
        <v>0</v>
      </c>
      <c r="AG38" s="177">
        <v>33.4</v>
      </c>
      <c r="AH38" s="177">
        <v>0</v>
      </c>
      <c r="AI38" s="177">
        <v>9.9</v>
      </c>
      <c r="AJ38" s="177">
        <v>0</v>
      </c>
      <c r="AK38" s="177">
        <v>36.96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10.67</v>
      </c>
      <c r="AV38" s="177">
        <v>0.05</v>
      </c>
      <c r="AW38" s="177">
        <v>0</v>
      </c>
      <c r="AX38" s="177">
        <v>0.03</v>
      </c>
      <c r="AY38" s="177">
        <v>0.09</v>
      </c>
    </row>
    <row r="39" spans="1:51">
      <c r="A39" t="s">
        <v>81</v>
      </c>
      <c r="B39" s="177">
        <v>0</v>
      </c>
      <c r="C39" s="177">
        <v>0</v>
      </c>
      <c r="D39" s="177">
        <v>17.190000000000001</v>
      </c>
      <c r="E39" s="177">
        <v>0</v>
      </c>
      <c r="F39" s="177">
        <v>0</v>
      </c>
      <c r="G39" s="177">
        <v>31.11</v>
      </c>
      <c r="H39" s="177">
        <v>0</v>
      </c>
      <c r="I39" s="177">
        <v>0</v>
      </c>
      <c r="J39" s="177">
        <v>38.56</v>
      </c>
      <c r="K39" s="177">
        <v>242.98</v>
      </c>
      <c r="L39" s="177">
        <v>10.89</v>
      </c>
      <c r="M39" s="177">
        <v>2.13</v>
      </c>
      <c r="N39" s="177">
        <v>1.74</v>
      </c>
      <c r="O39" s="177">
        <v>2.4500000000000002</v>
      </c>
      <c r="P39" s="177">
        <v>1.28</v>
      </c>
      <c r="Q39" s="177">
        <v>4.33</v>
      </c>
      <c r="R39" s="177">
        <v>14.37</v>
      </c>
      <c r="S39" s="177">
        <v>5.86</v>
      </c>
      <c r="T39" s="177">
        <v>0</v>
      </c>
      <c r="U39" s="177">
        <v>1.78</v>
      </c>
      <c r="V39" s="177">
        <v>6.04</v>
      </c>
      <c r="W39" s="177">
        <v>0.81</v>
      </c>
      <c r="X39" s="177">
        <v>3.86</v>
      </c>
      <c r="Y39" s="177">
        <v>0</v>
      </c>
      <c r="Z39" s="177">
        <v>66.13</v>
      </c>
      <c r="AA39" s="177">
        <v>25.59</v>
      </c>
      <c r="AB39" s="177">
        <v>0</v>
      </c>
      <c r="AC39" s="177">
        <v>22.01</v>
      </c>
      <c r="AD39" s="177">
        <v>12.46</v>
      </c>
      <c r="AE39" s="177">
        <v>0</v>
      </c>
      <c r="AF39" s="177">
        <v>0</v>
      </c>
      <c r="AG39" s="177">
        <v>33.4</v>
      </c>
      <c r="AH39" s="177">
        <v>0</v>
      </c>
      <c r="AI39" s="177">
        <v>9.9</v>
      </c>
      <c r="AJ39" s="177">
        <v>0</v>
      </c>
      <c r="AK39" s="177">
        <v>36.96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10.67</v>
      </c>
      <c r="AV39" s="177">
        <v>0.05</v>
      </c>
      <c r="AW39" s="177">
        <v>0</v>
      </c>
      <c r="AX39" s="177">
        <v>0.03</v>
      </c>
      <c r="AY39" s="177">
        <v>0.09</v>
      </c>
    </row>
    <row r="40" spans="1:51">
      <c r="A40" t="s">
        <v>82</v>
      </c>
      <c r="B40" s="177">
        <v>0</v>
      </c>
      <c r="C40" s="177">
        <v>0</v>
      </c>
      <c r="D40" s="177">
        <v>17.190000000000001</v>
      </c>
      <c r="E40" s="177">
        <v>0</v>
      </c>
      <c r="F40" s="177">
        <v>0</v>
      </c>
      <c r="G40" s="177">
        <v>31.11</v>
      </c>
      <c r="H40" s="177">
        <v>0</v>
      </c>
      <c r="I40" s="177">
        <v>0</v>
      </c>
      <c r="J40" s="177">
        <v>38.56</v>
      </c>
      <c r="K40" s="177">
        <v>242.96</v>
      </c>
      <c r="L40" s="177">
        <v>10.89</v>
      </c>
      <c r="M40" s="177">
        <v>2.13</v>
      </c>
      <c r="N40" s="177">
        <v>1.74</v>
      </c>
      <c r="O40" s="177">
        <v>2.4500000000000002</v>
      </c>
      <c r="P40" s="177">
        <v>1.28</v>
      </c>
      <c r="Q40" s="177">
        <v>4.33</v>
      </c>
      <c r="R40" s="177">
        <v>14.37</v>
      </c>
      <c r="S40" s="177">
        <v>5.86</v>
      </c>
      <c r="T40" s="177">
        <v>0</v>
      </c>
      <c r="U40" s="177">
        <v>1.72</v>
      </c>
      <c r="V40" s="177">
        <v>6.04</v>
      </c>
      <c r="W40" s="177">
        <v>0.81</v>
      </c>
      <c r="X40" s="177">
        <v>3.86</v>
      </c>
      <c r="Y40" s="177">
        <v>0</v>
      </c>
      <c r="Z40" s="177">
        <v>66.13</v>
      </c>
      <c r="AA40" s="177">
        <v>25.59</v>
      </c>
      <c r="AB40" s="177">
        <v>0</v>
      </c>
      <c r="AC40" s="177">
        <v>23.91</v>
      </c>
      <c r="AD40" s="177">
        <v>12.46</v>
      </c>
      <c r="AE40" s="177">
        <v>0</v>
      </c>
      <c r="AF40" s="177">
        <v>0</v>
      </c>
      <c r="AG40" s="177">
        <v>33.4</v>
      </c>
      <c r="AH40" s="177">
        <v>0</v>
      </c>
      <c r="AI40" s="177">
        <v>9.9</v>
      </c>
      <c r="AJ40" s="177">
        <v>0</v>
      </c>
      <c r="AK40" s="177">
        <v>36.96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10.67</v>
      </c>
      <c r="AV40" s="177">
        <v>0.05</v>
      </c>
      <c r="AW40" s="177">
        <v>0</v>
      </c>
      <c r="AX40" s="177">
        <v>0.03</v>
      </c>
      <c r="AY40" s="177">
        <v>0.09</v>
      </c>
    </row>
    <row r="41" spans="1:51">
      <c r="A41" t="s">
        <v>83</v>
      </c>
      <c r="B41" s="177">
        <v>0</v>
      </c>
      <c r="C41" s="177">
        <v>0</v>
      </c>
      <c r="D41" s="177">
        <v>17.190000000000001</v>
      </c>
      <c r="E41" s="177">
        <v>0</v>
      </c>
      <c r="F41" s="177">
        <v>0</v>
      </c>
      <c r="G41" s="177">
        <v>31.11</v>
      </c>
      <c r="H41" s="177">
        <v>0</v>
      </c>
      <c r="I41" s="177">
        <v>0</v>
      </c>
      <c r="J41" s="177">
        <v>38.56</v>
      </c>
      <c r="K41" s="177">
        <v>242.98</v>
      </c>
      <c r="L41" s="177">
        <v>10.98</v>
      </c>
      <c r="M41" s="177">
        <v>2.13</v>
      </c>
      <c r="N41" s="177">
        <v>1.74</v>
      </c>
      <c r="O41" s="177">
        <v>2.4500000000000002</v>
      </c>
      <c r="P41" s="177">
        <v>1.28</v>
      </c>
      <c r="Q41" s="177">
        <v>4.33</v>
      </c>
      <c r="R41" s="177">
        <v>14.37</v>
      </c>
      <c r="S41" s="177">
        <v>5.86</v>
      </c>
      <c r="T41" s="177">
        <v>0</v>
      </c>
      <c r="U41" s="177">
        <v>1.72</v>
      </c>
      <c r="V41" s="177">
        <v>6.04</v>
      </c>
      <c r="W41" s="177">
        <v>14.35</v>
      </c>
      <c r="X41" s="177">
        <v>40.61</v>
      </c>
      <c r="Y41" s="177">
        <v>0</v>
      </c>
      <c r="Z41" s="177">
        <v>66.13</v>
      </c>
      <c r="AA41" s="177">
        <v>25.59</v>
      </c>
      <c r="AB41" s="177">
        <v>0</v>
      </c>
      <c r="AC41" s="177">
        <v>23.91</v>
      </c>
      <c r="AD41" s="177">
        <v>12.46</v>
      </c>
      <c r="AE41" s="177">
        <v>0</v>
      </c>
      <c r="AF41" s="177">
        <v>0</v>
      </c>
      <c r="AG41" s="177">
        <v>33.4</v>
      </c>
      <c r="AH41" s="177">
        <v>0</v>
      </c>
      <c r="AI41" s="177">
        <v>9.9</v>
      </c>
      <c r="AJ41" s="177">
        <v>0</v>
      </c>
      <c r="AK41" s="177">
        <v>36.96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10.67</v>
      </c>
      <c r="AV41" s="177">
        <v>0.05</v>
      </c>
      <c r="AW41" s="177">
        <v>0</v>
      </c>
      <c r="AX41" s="177">
        <v>0.03</v>
      </c>
      <c r="AY41" s="177">
        <v>0.09</v>
      </c>
    </row>
    <row r="42" spans="1:51">
      <c r="A42" t="s">
        <v>84</v>
      </c>
      <c r="B42" s="177">
        <v>0</v>
      </c>
      <c r="C42" s="177">
        <v>0</v>
      </c>
      <c r="D42" s="177">
        <v>16.670000000000002</v>
      </c>
      <c r="E42" s="177">
        <v>0</v>
      </c>
      <c r="F42" s="177">
        <v>0</v>
      </c>
      <c r="G42" s="177">
        <v>31.11</v>
      </c>
      <c r="H42" s="177">
        <v>0</v>
      </c>
      <c r="I42" s="177">
        <v>0</v>
      </c>
      <c r="J42" s="177">
        <v>38.56</v>
      </c>
      <c r="K42" s="177">
        <v>242.96</v>
      </c>
      <c r="L42" s="177">
        <v>10.98</v>
      </c>
      <c r="M42" s="177">
        <v>2.13</v>
      </c>
      <c r="N42" s="177">
        <v>1.74</v>
      </c>
      <c r="O42" s="177">
        <v>2.4500000000000002</v>
      </c>
      <c r="P42" s="177">
        <v>1.28</v>
      </c>
      <c r="Q42" s="177">
        <v>5.47</v>
      </c>
      <c r="R42" s="177">
        <v>14.37</v>
      </c>
      <c r="S42" s="177">
        <v>7.65</v>
      </c>
      <c r="T42" s="177">
        <v>0</v>
      </c>
      <c r="U42" s="177">
        <v>1.72</v>
      </c>
      <c r="V42" s="177">
        <v>6.04</v>
      </c>
      <c r="W42" s="177">
        <v>14.35</v>
      </c>
      <c r="X42" s="177">
        <v>40.61</v>
      </c>
      <c r="Y42" s="177">
        <v>0</v>
      </c>
      <c r="Z42" s="177">
        <v>66.13</v>
      </c>
      <c r="AA42" s="177">
        <v>25.59</v>
      </c>
      <c r="AB42" s="177">
        <v>0</v>
      </c>
      <c r="AC42" s="177">
        <v>23.91</v>
      </c>
      <c r="AD42" s="177">
        <v>12.46</v>
      </c>
      <c r="AE42" s="177">
        <v>0</v>
      </c>
      <c r="AF42" s="177">
        <v>0</v>
      </c>
      <c r="AG42" s="177">
        <v>33.4</v>
      </c>
      <c r="AH42" s="177">
        <v>0</v>
      </c>
      <c r="AI42" s="177">
        <v>9.9</v>
      </c>
      <c r="AJ42" s="177">
        <v>0</v>
      </c>
      <c r="AK42" s="177">
        <v>36.96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10.67</v>
      </c>
      <c r="AV42" s="177">
        <v>0.05</v>
      </c>
      <c r="AW42" s="177">
        <v>0</v>
      </c>
      <c r="AX42" s="177">
        <v>0.03</v>
      </c>
      <c r="AY42" s="177">
        <v>0.09</v>
      </c>
    </row>
    <row r="43" spans="1:51">
      <c r="A43" t="s">
        <v>85</v>
      </c>
      <c r="B43" s="177">
        <v>0</v>
      </c>
      <c r="C43" s="177">
        <v>0</v>
      </c>
      <c r="D43" s="177">
        <v>16.670000000000002</v>
      </c>
      <c r="E43" s="177">
        <v>0</v>
      </c>
      <c r="F43" s="177">
        <v>0</v>
      </c>
      <c r="G43" s="177">
        <v>31.11</v>
      </c>
      <c r="H43" s="177">
        <v>0</v>
      </c>
      <c r="I43" s="177">
        <v>0</v>
      </c>
      <c r="J43" s="177">
        <v>38.56</v>
      </c>
      <c r="K43" s="177">
        <v>249.85</v>
      </c>
      <c r="L43" s="177">
        <v>7.97</v>
      </c>
      <c r="M43" s="177">
        <v>2.13</v>
      </c>
      <c r="N43" s="177">
        <v>1.74</v>
      </c>
      <c r="O43" s="177">
        <v>2.4500000000000002</v>
      </c>
      <c r="P43" s="177">
        <v>1.28</v>
      </c>
      <c r="Q43" s="177">
        <v>5.47</v>
      </c>
      <c r="R43" s="177">
        <v>14.37</v>
      </c>
      <c r="S43" s="177">
        <v>7.75</v>
      </c>
      <c r="T43" s="177">
        <v>0</v>
      </c>
      <c r="U43" s="177">
        <v>1.72</v>
      </c>
      <c r="V43" s="177">
        <v>6.04</v>
      </c>
      <c r="W43" s="177">
        <v>14.35</v>
      </c>
      <c r="X43" s="177">
        <v>40.61</v>
      </c>
      <c r="Y43" s="177">
        <v>0</v>
      </c>
      <c r="Z43" s="177">
        <v>66.13</v>
      </c>
      <c r="AA43" s="177">
        <v>25.59</v>
      </c>
      <c r="AB43" s="177">
        <v>0</v>
      </c>
      <c r="AC43" s="177">
        <v>23.86</v>
      </c>
      <c r="AD43" s="177">
        <v>12.46</v>
      </c>
      <c r="AE43" s="177">
        <v>0</v>
      </c>
      <c r="AF43" s="177">
        <v>0</v>
      </c>
      <c r="AG43" s="177">
        <v>33.4</v>
      </c>
      <c r="AH43" s="177">
        <v>0</v>
      </c>
      <c r="AI43" s="177">
        <v>9.9</v>
      </c>
      <c r="AJ43" s="177">
        <v>0</v>
      </c>
      <c r="AK43" s="177">
        <v>36.96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10.67</v>
      </c>
      <c r="AV43" s="177">
        <v>0.05</v>
      </c>
      <c r="AW43" s="177">
        <v>0</v>
      </c>
      <c r="AX43" s="177">
        <v>0.03</v>
      </c>
      <c r="AY43" s="177">
        <v>0.09</v>
      </c>
    </row>
    <row r="44" spans="1:51">
      <c r="A44" t="s">
        <v>86</v>
      </c>
      <c r="B44" s="177">
        <v>0</v>
      </c>
      <c r="C44" s="177">
        <v>0</v>
      </c>
      <c r="D44" s="177">
        <v>16.670000000000002</v>
      </c>
      <c r="E44" s="177">
        <v>0</v>
      </c>
      <c r="F44" s="177">
        <v>0</v>
      </c>
      <c r="G44" s="177">
        <v>31.11</v>
      </c>
      <c r="H44" s="177">
        <v>0</v>
      </c>
      <c r="I44" s="177">
        <v>0</v>
      </c>
      <c r="J44" s="177">
        <v>38.56</v>
      </c>
      <c r="K44" s="177">
        <v>249.81</v>
      </c>
      <c r="L44" s="177">
        <v>7.97</v>
      </c>
      <c r="M44" s="177">
        <v>2.13</v>
      </c>
      <c r="N44" s="177">
        <v>1.74</v>
      </c>
      <c r="O44" s="177">
        <v>2.4500000000000002</v>
      </c>
      <c r="P44" s="177">
        <v>1.28</v>
      </c>
      <c r="Q44" s="177">
        <v>5.47</v>
      </c>
      <c r="R44" s="177">
        <v>14.37</v>
      </c>
      <c r="S44" s="177">
        <v>7.75</v>
      </c>
      <c r="T44" s="177">
        <v>0</v>
      </c>
      <c r="U44" s="177">
        <v>1.72</v>
      </c>
      <c r="V44" s="177">
        <v>6.04</v>
      </c>
      <c r="W44" s="177">
        <v>14.35</v>
      </c>
      <c r="X44" s="177">
        <v>40.61</v>
      </c>
      <c r="Y44" s="177">
        <v>0</v>
      </c>
      <c r="Z44" s="177">
        <v>66.13</v>
      </c>
      <c r="AA44" s="177">
        <v>25.59</v>
      </c>
      <c r="AB44" s="177">
        <v>0</v>
      </c>
      <c r="AC44" s="177">
        <v>23.86</v>
      </c>
      <c r="AD44" s="177">
        <v>12.46</v>
      </c>
      <c r="AE44" s="177">
        <v>0</v>
      </c>
      <c r="AF44" s="177">
        <v>0</v>
      </c>
      <c r="AG44" s="177">
        <v>33.4</v>
      </c>
      <c r="AH44" s="177">
        <v>0</v>
      </c>
      <c r="AI44" s="177">
        <v>9.9</v>
      </c>
      <c r="AJ44" s="177">
        <v>0</v>
      </c>
      <c r="AK44" s="177">
        <v>36.96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10.67</v>
      </c>
      <c r="AV44" s="177">
        <v>0.05</v>
      </c>
      <c r="AW44" s="177">
        <v>0</v>
      </c>
      <c r="AX44" s="177">
        <v>0.03</v>
      </c>
      <c r="AY44" s="177">
        <v>0.09</v>
      </c>
    </row>
    <row r="45" spans="1:51">
      <c r="A45" t="s">
        <v>87</v>
      </c>
      <c r="B45" s="177">
        <v>0</v>
      </c>
      <c r="C45" s="177">
        <v>0</v>
      </c>
      <c r="D45" s="177">
        <v>16.670000000000002</v>
      </c>
      <c r="E45" s="177">
        <v>0</v>
      </c>
      <c r="F45" s="177">
        <v>0</v>
      </c>
      <c r="G45" s="177">
        <v>31.11</v>
      </c>
      <c r="H45" s="177">
        <v>0</v>
      </c>
      <c r="I45" s="177">
        <v>0</v>
      </c>
      <c r="J45" s="177">
        <v>38.56</v>
      </c>
      <c r="K45" s="177">
        <v>249.71</v>
      </c>
      <c r="L45" s="177">
        <v>7.97</v>
      </c>
      <c r="M45" s="177">
        <v>2.13</v>
      </c>
      <c r="N45" s="177">
        <v>1.74</v>
      </c>
      <c r="O45" s="177">
        <v>2.4500000000000002</v>
      </c>
      <c r="P45" s="177">
        <v>1.28</v>
      </c>
      <c r="Q45" s="177">
        <v>5.47</v>
      </c>
      <c r="R45" s="177">
        <v>14.37</v>
      </c>
      <c r="S45" s="177">
        <v>7.75</v>
      </c>
      <c r="T45" s="177">
        <v>0</v>
      </c>
      <c r="U45" s="177">
        <v>1.72</v>
      </c>
      <c r="V45" s="177">
        <v>6.04</v>
      </c>
      <c r="W45" s="177">
        <v>14.35</v>
      </c>
      <c r="X45" s="177">
        <v>40.61</v>
      </c>
      <c r="Y45" s="177">
        <v>0</v>
      </c>
      <c r="Z45" s="177">
        <v>66.13</v>
      </c>
      <c r="AA45" s="177">
        <v>25.59</v>
      </c>
      <c r="AB45" s="177">
        <v>0</v>
      </c>
      <c r="AC45" s="177">
        <v>23.86</v>
      </c>
      <c r="AD45" s="177">
        <v>12.46</v>
      </c>
      <c r="AE45" s="177">
        <v>0</v>
      </c>
      <c r="AF45" s="177">
        <v>0</v>
      </c>
      <c r="AG45" s="177">
        <v>34.270000000000003</v>
      </c>
      <c r="AH45" s="177">
        <v>0</v>
      </c>
      <c r="AI45" s="177">
        <v>9.9</v>
      </c>
      <c r="AJ45" s="177">
        <v>0</v>
      </c>
      <c r="AK45" s="177">
        <v>36.96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10.67</v>
      </c>
      <c r="AV45" s="177">
        <v>0.05</v>
      </c>
      <c r="AW45" s="177">
        <v>0</v>
      </c>
      <c r="AX45" s="177">
        <v>0</v>
      </c>
      <c r="AY45" s="177">
        <v>0.09</v>
      </c>
    </row>
    <row r="46" spans="1:51">
      <c r="A46" t="s">
        <v>88</v>
      </c>
      <c r="B46" s="177">
        <v>0</v>
      </c>
      <c r="C46" s="177">
        <v>0</v>
      </c>
      <c r="D46" s="177">
        <v>16.670000000000002</v>
      </c>
      <c r="E46" s="177">
        <v>0</v>
      </c>
      <c r="F46" s="177">
        <v>0</v>
      </c>
      <c r="G46" s="177">
        <v>31.11</v>
      </c>
      <c r="H46" s="177">
        <v>0</v>
      </c>
      <c r="I46" s="177">
        <v>0</v>
      </c>
      <c r="J46" s="177">
        <v>38.56</v>
      </c>
      <c r="K46" s="177">
        <v>249.68</v>
      </c>
      <c r="L46" s="177">
        <v>10.94</v>
      </c>
      <c r="M46" s="177">
        <v>2.13</v>
      </c>
      <c r="N46" s="177">
        <v>1.74</v>
      </c>
      <c r="O46" s="177">
        <v>2.4500000000000002</v>
      </c>
      <c r="P46" s="177">
        <v>1.28</v>
      </c>
      <c r="Q46" s="177">
        <v>5.47</v>
      </c>
      <c r="R46" s="177">
        <v>14.37</v>
      </c>
      <c r="S46" s="177">
        <v>7.75</v>
      </c>
      <c r="T46" s="177">
        <v>0</v>
      </c>
      <c r="U46" s="177">
        <v>1.72</v>
      </c>
      <c r="V46" s="177">
        <v>6.04</v>
      </c>
      <c r="W46" s="177">
        <v>14.35</v>
      </c>
      <c r="X46" s="177">
        <v>40.61</v>
      </c>
      <c r="Y46" s="177">
        <v>0</v>
      </c>
      <c r="Z46" s="177">
        <v>66.13</v>
      </c>
      <c r="AA46" s="177">
        <v>25.59</v>
      </c>
      <c r="AB46" s="177">
        <v>0</v>
      </c>
      <c r="AC46" s="177">
        <v>23.86</v>
      </c>
      <c r="AD46" s="177">
        <v>12.46</v>
      </c>
      <c r="AE46" s="177">
        <v>0</v>
      </c>
      <c r="AF46" s="177">
        <v>0</v>
      </c>
      <c r="AG46" s="177">
        <v>34.270000000000003</v>
      </c>
      <c r="AH46" s="177">
        <v>0</v>
      </c>
      <c r="AI46" s="177">
        <v>9.9</v>
      </c>
      <c r="AJ46" s="177">
        <v>0</v>
      </c>
      <c r="AK46" s="177">
        <v>36.96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10.67</v>
      </c>
      <c r="AV46" s="177">
        <v>0.05</v>
      </c>
      <c r="AW46" s="177">
        <v>0</v>
      </c>
      <c r="AX46" s="177">
        <v>0</v>
      </c>
      <c r="AY46" s="177">
        <v>0.09</v>
      </c>
    </row>
    <row r="47" spans="1:51">
      <c r="A47" t="s">
        <v>89</v>
      </c>
      <c r="B47" s="177">
        <v>0</v>
      </c>
      <c r="C47" s="177">
        <v>0</v>
      </c>
      <c r="D47" s="177">
        <v>16.670000000000002</v>
      </c>
      <c r="E47" s="177">
        <v>0</v>
      </c>
      <c r="F47" s="177">
        <v>0</v>
      </c>
      <c r="G47" s="177">
        <v>31.11</v>
      </c>
      <c r="H47" s="177">
        <v>0</v>
      </c>
      <c r="I47" s="177">
        <v>0</v>
      </c>
      <c r="J47" s="177">
        <v>38.56</v>
      </c>
      <c r="K47" s="177">
        <v>250.73</v>
      </c>
      <c r="L47" s="177">
        <v>10.75</v>
      </c>
      <c r="M47" s="177">
        <v>2.13</v>
      </c>
      <c r="N47" s="177">
        <v>1.74</v>
      </c>
      <c r="O47" s="177">
        <v>2.4500000000000002</v>
      </c>
      <c r="P47" s="177">
        <v>1.28</v>
      </c>
      <c r="Q47" s="177">
        <v>6.31</v>
      </c>
      <c r="R47" s="177">
        <v>14.37</v>
      </c>
      <c r="S47" s="177">
        <v>8.1300000000000008</v>
      </c>
      <c r="T47" s="177">
        <v>0</v>
      </c>
      <c r="U47" s="177">
        <v>3.88</v>
      </c>
      <c r="V47" s="177">
        <v>6.04</v>
      </c>
      <c r="W47" s="177">
        <v>14.35</v>
      </c>
      <c r="X47" s="177">
        <v>50.28</v>
      </c>
      <c r="Y47" s="177">
        <v>0</v>
      </c>
      <c r="Z47" s="177">
        <v>68.25</v>
      </c>
      <c r="AA47" s="177">
        <v>25.27</v>
      </c>
      <c r="AB47" s="177">
        <v>0</v>
      </c>
      <c r="AC47" s="177">
        <v>23.86</v>
      </c>
      <c r="AD47" s="177">
        <v>12.46</v>
      </c>
      <c r="AE47" s="177">
        <v>0</v>
      </c>
      <c r="AF47" s="177">
        <v>0</v>
      </c>
      <c r="AG47" s="177">
        <v>34.270000000000003</v>
      </c>
      <c r="AH47" s="177">
        <v>0</v>
      </c>
      <c r="AI47" s="177">
        <v>9.9</v>
      </c>
      <c r="AJ47" s="177">
        <v>0</v>
      </c>
      <c r="AK47" s="177">
        <v>36.96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10.67</v>
      </c>
      <c r="AV47" s="177">
        <v>0.05</v>
      </c>
      <c r="AW47" s="177">
        <v>0</v>
      </c>
      <c r="AX47" s="177">
        <v>0</v>
      </c>
      <c r="AY47" s="177">
        <v>0.09</v>
      </c>
    </row>
    <row r="48" spans="1:51">
      <c r="A48" t="s">
        <v>90</v>
      </c>
      <c r="B48" s="177">
        <v>0</v>
      </c>
      <c r="C48" s="177">
        <v>0</v>
      </c>
      <c r="D48" s="177">
        <v>16.670000000000002</v>
      </c>
      <c r="E48" s="177">
        <v>0</v>
      </c>
      <c r="F48" s="177">
        <v>0</v>
      </c>
      <c r="G48" s="177">
        <v>31.11</v>
      </c>
      <c r="H48" s="177">
        <v>0</v>
      </c>
      <c r="I48" s="177">
        <v>0</v>
      </c>
      <c r="J48" s="177">
        <v>38.56</v>
      </c>
      <c r="K48" s="177">
        <v>250.76</v>
      </c>
      <c r="L48" s="177">
        <v>10.75</v>
      </c>
      <c r="M48" s="177">
        <v>2.13</v>
      </c>
      <c r="N48" s="177">
        <v>1.74</v>
      </c>
      <c r="O48" s="177">
        <v>2.4500000000000002</v>
      </c>
      <c r="P48" s="177">
        <v>1.28</v>
      </c>
      <c r="Q48" s="177">
        <v>6.31</v>
      </c>
      <c r="R48" s="177">
        <v>14.37</v>
      </c>
      <c r="S48" s="177">
        <v>8.1300000000000008</v>
      </c>
      <c r="T48" s="177">
        <v>0</v>
      </c>
      <c r="U48" s="177">
        <v>2.4500000000000002</v>
      </c>
      <c r="V48" s="177">
        <v>6.04</v>
      </c>
      <c r="W48" s="177">
        <v>14.35</v>
      </c>
      <c r="X48" s="177">
        <v>50.28</v>
      </c>
      <c r="Y48" s="177">
        <v>0</v>
      </c>
      <c r="Z48" s="177">
        <v>68.25</v>
      </c>
      <c r="AA48" s="177">
        <v>25.27</v>
      </c>
      <c r="AB48" s="177">
        <v>0</v>
      </c>
      <c r="AC48" s="177">
        <v>23.81</v>
      </c>
      <c r="AD48" s="177">
        <v>12.46</v>
      </c>
      <c r="AE48" s="177">
        <v>0</v>
      </c>
      <c r="AF48" s="177">
        <v>0</v>
      </c>
      <c r="AG48" s="177">
        <v>34.270000000000003</v>
      </c>
      <c r="AH48" s="177">
        <v>0</v>
      </c>
      <c r="AI48" s="177">
        <v>9.9</v>
      </c>
      <c r="AJ48" s="177">
        <v>0</v>
      </c>
      <c r="AK48" s="177">
        <v>36.96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10.67</v>
      </c>
      <c r="AV48" s="177">
        <v>0.05</v>
      </c>
      <c r="AW48" s="177">
        <v>0</v>
      </c>
      <c r="AX48" s="177">
        <v>0</v>
      </c>
      <c r="AY48" s="177">
        <v>0.09</v>
      </c>
    </row>
    <row r="49" spans="1:51">
      <c r="A49" t="s">
        <v>91</v>
      </c>
      <c r="B49" s="177">
        <v>0</v>
      </c>
      <c r="C49" s="177">
        <v>0</v>
      </c>
      <c r="D49" s="177">
        <v>16.670000000000002</v>
      </c>
      <c r="E49" s="177">
        <v>0</v>
      </c>
      <c r="F49" s="177">
        <v>0</v>
      </c>
      <c r="G49" s="177">
        <v>31.11</v>
      </c>
      <c r="H49" s="177">
        <v>0</v>
      </c>
      <c r="I49" s="177">
        <v>0</v>
      </c>
      <c r="J49" s="177">
        <v>38.56</v>
      </c>
      <c r="K49" s="177">
        <v>250.7</v>
      </c>
      <c r="L49" s="177">
        <v>8.5299999999999994</v>
      </c>
      <c r="M49" s="177">
        <v>2.13</v>
      </c>
      <c r="N49" s="177">
        <v>1.74</v>
      </c>
      <c r="O49" s="177">
        <v>2.4500000000000002</v>
      </c>
      <c r="P49" s="177">
        <v>1.28</v>
      </c>
      <c r="Q49" s="177">
        <v>6.31</v>
      </c>
      <c r="R49" s="177">
        <v>14.37</v>
      </c>
      <c r="S49" s="177">
        <v>8.1300000000000008</v>
      </c>
      <c r="T49" s="177">
        <v>0</v>
      </c>
      <c r="U49" s="177">
        <v>1.7</v>
      </c>
      <c r="V49" s="177">
        <v>6.04</v>
      </c>
      <c r="W49" s="177">
        <v>14.35</v>
      </c>
      <c r="X49" s="177">
        <v>50.28</v>
      </c>
      <c r="Y49" s="177">
        <v>0</v>
      </c>
      <c r="Z49" s="177">
        <v>68.25</v>
      </c>
      <c r="AA49" s="177">
        <v>25.27</v>
      </c>
      <c r="AB49" s="177">
        <v>0</v>
      </c>
      <c r="AC49" s="177">
        <v>23.81</v>
      </c>
      <c r="AD49" s="177">
        <v>12.46</v>
      </c>
      <c r="AE49" s="177">
        <v>0</v>
      </c>
      <c r="AF49" s="177">
        <v>0</v>
      </c>
      <c r="AG49" s="177">
        <v>34.270000000000003</v>
      </c>
      <c r="AH49" s="177">
        <v>0</v>
      </c>
      <c r="AI49" s="177">
        <v>9.9</v>
      </c>
      <c r="AJ49" s="177">
        <v>0</v>
      </c>
      <c r="AK49" s="177">
        <v>36.96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10.67</v>
      </c>
      <c r="AV49" s="177">
        <v>0.05</v>
      </c>
      <c r="AW49" s="177">
        <v>0</v>
      </c>
      <c r="AX49" s="177">
        <v>0</v>
      </c>
      <c r="AY49" s="177">
        <v>0.09</v>
      </c>
    </row>
    <row r="50" spans="1:51">
      <c r="A50" t="s">
        <v>92</v>
      </c>
      <c r="B50" s="177">
        <v>0</v>
      </c>
      <c r="C50" s="177">
        <v>0</v>
      </c>
      <c r="D50" s="177">
        <v>16.670000000000002</v>
      </c>
      <c r="E50" s="177">
        <v>0</v>
      </c>
      <c r="F50" s="177">
        <v>0</v>
      </c>
      <c r="G50" s="177">
        <v>31.11</v>
      </c>
      <c r="H50" s="177">
        <v>0</v>
      </c>
      <c r="I50" s="177">
        <v>0</v>
      </c>
      <c r="J50" s="177">
        <v>38.56</v>
      </c>
      <c r="K50" s="177">
        <v>250.68</v>
      </c>
      <c r="L50" s="177">
        <v>8.5299999999999994</v>
      </c>
      <c r="M50" s="177">
        <v>2.13</v>
      </c>
      <c r="N50" s="177">
        <v>1.74</v>
      </c>
      <c r="O50" s="177">
        <v>2.4500000000000002</v>
      </c>
      <c r="P50" s="177">
        <v>1.28</v>
      </c>
      <c r="Q50" s="177">
        <v>6.31</v>
      </c>
      <c r="R50" s="177">
        <v>14.37</v>
      </c>
      <c r="S50" s="177">
        <v>8.1300000000000008</v>
      </c>
      <c r="T50" s="177">
        <v>0</v>
      </c>
      <c r="U50" s="177">
        <v>1.7</v>
      </c>
      <c r="V50" s="177">
        <v>6.04</v>
      </c>
      <c r="W50" s="177">
        <v>14.35</v>
      </c>
      <c r="X50" s="177">
        <v>50.28</v>
      </c>
      <c r="Y50" s="177">
        <v>0</v>
      </c>
      <c r="Z50" s="177">
        <v>68.25</v>
      </c>
      <c r="AA50" s="177">
        <v>25.27</v>
      </c>
      <c r="AB50" s="177">
        <v>0</v>
      </c>
      <c r="AC50" s="177">
        <v>23.81</v>
      </c>
      <c r="AD50" s="177">
        <v>12.46</v>
      </c>
      <c r="AE50" s="177">
        <v>0</v>
      </c>
      <c r="AF50" s="177">
        <v>0</v>
      </c>
      <c r="AG50" s="177">
        <v>34.270000000000003</v>
      </c>
      <c r="AH50" s="177">
        <v>0</v>
      </c>
      <c r="AI50" s="177">
        <v>9.9</v>
      </c>
      <c r="AJ50" s="177">
        <v>0</v>
      </c>
      <c r="AK50" s="177">
        <v>36.96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10.67</v>
      </c>
      <c r="AV50" s="177">
        <v>0.05</v>
      </c>
      <c r="AW50" s="177">
        <v>0</v>
      </c>
      <c r="AX50" s="177">
        <v>0</v>
      </c>
      <c r="AY50" s="177">
        <v>0.09</v>
      </c>
    </row>
    <row r="51" spans="1:51">
      <c r="A51" t="s">
        <v>93</v>
      </c>
      <c r="B51" s="177">
        <v>0</v>
      </c>
      <c r="C51" s="177">
        <v>0</v>
      </c>
      <c r="D51" s="177">
        <v>16.670000000000002</v>
      </c>
      <c r="E51" s="177">
        <v>0</v>
      </c>
      <c r="F51" s="177">
        <v>0</v>
      </c>
      <c r="G51" s="177">
        <v>31.11</v>
      </c>
      <c r="H51" s="177">
        <v>0</v>
      </c>
      <c r="I51" s="177">
        <v>0</v>
      </c>
      <c r="J51" s="177">
        <v>38.56</v>
      </c>
      <c r="K51" s="177">
        <v>247.78</v>
      </c>
      <c r="L51" s="177">
        <v>8.5299999999999994</v>
      </c>
      <c r="M51" s="177">
        <v>2.13</v>
      </c>
      <c r="N51" s="177">
        <v>1.74</v>
      </c>
      <c r="O51" s="177">
        <v>2.4500000000000002</v>
      </c>
      <c r="P51" s="177">
        <v>1.28</v>
      </c>
      <c r="Q51" s="177">
        <v>6.31</v>
      </c>
      <c r="R51" s="177">
        <v>14.37</v>
      </c>
      <c r="S51" s="177">
        <v>8.1300000000000008</v>
      </c>
      <c r="T51" s="177">
        <v>0</v>
      </c>
      <c r="U51" s="177">
        <v>1.7</v>
      </c>
      <c r="V51" s="177">
        <v>6.04</v>
      </c>
      <c r="W51" s="177">
        <v>14.35</v>
      </c>
      <c r="X51" s="177">
        <v>50.28</v>
      </c>
      <c r="Y51" s="177">
        <v>0</v>
      </c>
      <c r="Z51" s="177">
        <v>69.03</v>
      </c>
      <c r="AA51" s="177">
        <v>25.11</v>
      </c>
      <c r="AB51" s="177">
        <v>0</v>
      </c>
      <c r="AC51" s="177">
        <v>23.76</v>
      </c>
      <c r="AD51" s="177">
        <v>0</v>
      </c>
      <c r="AE51" s="177">
        <v>0</v>
      </c>
      <c r="AF51" s="177">
        <v>0</v>
      </c>
      <c r="AG51" s="177">
        <v>34.97</v>
      </c>
      <c r="AH51" s="177">
        <v>0</v>
      </c>
      <c r="AI51" s="177">
        <v>9.9</v>
      </c>
      <c r="AJ51" s="177">
        <v>0</v>
      </c>
      <c r="AK51" s="177">
        <v>36.96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10.67</v>
      </c>
      <c r="AV51" s="177">
        <v>0.05</v>
      </c>
      <c r="AW51" s="177">
        <v>0</v>
      </c>
      <c r="AX51" s="177">
        <v>0</v>
      </c>
      <c r="AY51" s="177">
        <v>0.09</v>
      </c>
    </row>
    <row r="52" spans="1:51">
      <c r="A52" t="s">
        <v>94</v>
      </c>
      <c r="B52" s="177">
        <v>0</v>
      </c>
      <c r="C52" s="177">
        <v>0</v>
      </c>
      <c r="D52" s="177">
        <v>16.670000000000002</v>
      </c>
      <c r="E52" s="177">
        <v>0</v>
      </c>
      <c r="F52" s="177">
        <v>0</v>
      </c>
      <c r="G52" s="177">
        <v>31.11</v>
      </c>
      <c r="H52" s="177">
        <v>0</v>
      </c>
      <c r="I52" s="177">
        <v>0</v>
      </c>
      <c r="J52" s="177">
        <v>38.56</v>
      </c>
      <c r="K52" s="177">
        <v>247.8</v>
      </c>
      <c r="L52" s="177">
        <v>8.5299999999999994</v>
      </c>
      <c r="M52" s="177">
        <v>2.13</v>
      </c>
      <c r="N52" s="177">
        <v>1.74</v>
      </c>
      <c r="O52" s="177">
        <v>2.4500000000000002</v>
      </c>
      <c r="P52" s="177">
        <v>1.28</v>
      </c>
      <c r="Q52" s="177">
        <v>6.31</v>
      </c>
      <c r="R52" s="177">
        <v>14.37</v>
      </c>
      <c r="S52" s="177">
        <v>8.1300000000000008</v>
      </c>
      <c r="T52" s="177">
        <v>0</v>
      </c>
      <c r="U52" s="177">
        <v>1.7</v>
      </c>
      <c r="V52" s="177">
        <v>6.04</v>
      </c>
      <c r="W52" s="177">
        <v>14.35</v>
      </c>
      <c r="X52" s="177">
        <v>50.28</v>
      </c>
      <c r="Y52" s="177">
        <v>0</v>
      </c>
      <c r="Z52" s="177">
        <v>69.03</v>
      </c>
      <c r="AA52" s="177">
        <v>25.11</v>
      </c>
      <c r="AB52" s="177">
        <v>0</v>
      </c>
      <c r="AC52" s="177">
        <v>23.76</v>
      </c>
      <c r="AD52" s="177">
        <v>0</v>
      </c>
      <c r="AE52" s="177">
        <v>0</v>
      </c>
      <c r="AF52" s="177">
        <v>0</v>
      </c>
      <c r="AG52" s="177">
        <v>34.97</v>
      </c>
      <c r="AH52" s="177">
        <v>0</v>
      </c>
      <c r="AI52" s="177">
        <v>9.9</v>
      </c>
      <c r="AJ52" s="177">
        <v>0</v>
      </c>
      <c r="AK52" s="177">
        <v>36.96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10.67</v>
      </c>
      <c r="AV52" s="177">
        <v>0.05</v>
      </c>
      <c r="AW52" s="177">
        <v>0</v>
      </c>
      <c r="AX52" s="177">
        <v>0</v>
      </c>
      <c r="AY52" s="177">
        <v>0.09</v>
      </c>
    </row>
    <row r="53" spans="1:51">
      <c r="A53" t="s">
        <v>95</v>
      </c>
      <c r="B53" s="177">
        <v>0</v>
      </c>
      <c r="C53" s="177">
        <v>0</v>
      </c>
      <c r="D53" s="177">
        <v>16.670000000000002</v>
      </c>
      <c r="E53" s="177">
        <v>0</v>
      </c>
      <c r="F53" s="177">
        <v>0</v>
      </c>
      <c r="G53" s="177">
        <v>31.11</v>
      </c>
      <c r="H53" s="177">
        <v>0</v>
      </c>
      <c r="I53" s="177">
        <v>0</v>
      </c>
      <c r="J53" s="177">
        <v>38.56</v>
      </c>
      <c r="K53" s="177">
        <v>247.75</v>
      </c>
      <c r="L53" s="177">
        <v>8.5299999999999994</v>
      </c>
      <c r="M53" s="177">
        <v>2.13</v>
      </c>
      <c r="N53" s="177">
        <v>1.74</v>
      </c>
      <c r="O53" s="177">
        <v>2.4500000000000002</v>
      </c>
      <c r="P53" s="177">
        <v>1.28</v>
      </c>
      <c r="Q53" s="177">
        <v>6.31</v>
      </c>
      <c r="R53" s="177">
        <v>14.37</v>
      </c>
      <c r="S53" s="177">
        <v>8.1300000000000008</v>
      </c>
      <c r="T53" s="177">
        <v>0</v>
      </c>
      <c r="U53" s="177">
        <v>1.7</v>
      </c>
      <c r="V53" s="177">
        <v>0.26</v>
      </c>
      <c r="W53" s="177">
        <v>0.63</v>
      </c>
      <c r="X53" s="177">
        <v>6.4</v>
      </c>
      <c r="Y53" s="177">
        <v>0</v>
      </c>
      <c r="Z53" s="177">
        <v>69.03</v>
      </c>
      <c r="AA53" s="177">
        <v>25.11</v>
      </c>
      <c r="AB53" s="177">
        <v>0</v>
      </c>
      <c r="AC53" s="177">
        <v>23.76</v>
      </c>
      <c r="AD53" s="177">
        <v>0</v>
      </c>
      <c r="AE53" s="177">
        <v>0</v>
      </c>
      <c r="AF53" s="177">
        <v>0</v>
      </c>
      <c r="AG53" s="177">
        <v>34.97</v>
      </c>
      <c r="AH53" s="177">
        <v>0</v>
      </c>
      <c r="AI53" s="177">
        <v>9.9</v>
      </c>
      <c r="AJ53" s="177">
        <v>0</v>
      </c>
      <c r="AK53" s="177">
        <v>36.96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10.67</v>
      </c>
      <c r="AV53" s="177">
        <v>0.05</v>
      </c>
      <c r="AW53" s="177">
        <v>0</v>
      </c>
      <c r="AX53" s="177">
        <v>0</v>
      </c>
      <c r="AY53" s="177">
        <v>0.09</v>
      </c>
    </row>
    <row r="54" spans="1:51">
      <c r="A54" t="s">
        <v>96</v>
      </c>
      <c r="B54" s="177">
        <v>0</v>
      </c>
      <c r="C54" s="177">
        <v>0</v>
      </c>
      <c r="D54" s="177">
        <v>16.670000000000002</v>
      </c>
      <c r="E54" s="177">
        <v>0</v>
      </c>
      <c r="F54" s="177">
        <v>0</v>
      </c>
      <c r="G54" s="177">
        <v>31.11</v>
      </c>
      <c r="H54" s="177">
        <v>0</v>
      </c>
      <c r="I54" s="177">
        <v>0</v>
      </c>
      <c r="J54" s="177">
        <v>38.56</v>
      </c>
      <c r="K54" s="177">
        <v>247.72</v>
      </c>
      <c r="L54" s="177">
        <v>8.5299999999999994</v>
      </c>
      <c r="M54" s="177">
        <v>2.13</v>
      </c>
      <c r="N54" s="177">
        <v>1.74</v>
      </c>
      <c r="O54" s="177">
        <v>2.4500000000000002</v>
      </c>
      <c r="P54" s="177">
        <v>1.28</v>
      </c>
      <c r="Q54" s="177">
        <v>6.31</v>
      </c>
      <c r="R54" s="177">
        <v>14.37</v>
      </c>
      <c r="S54" s="177">
        <v>8.1300000000000008</v>
      </c>
      <c r="T54" s="177">
        <v>0</v>
      </c>
      <c r="U54" s="177">
        <v>1.7</v>
      </c>
      <c r="V54" s="177">
        <v>0.26</v>
      </c>
      <c r="W54" s="177">
        <v>0.63</v>
      </c>
      <c r="X54" s="177">
        <v>2.13</v>
      </c>
      <c r="Y54" s="177">
        <v>0</v>
      </c>
      <c r="Z54" s="177">
        <v>69.03</v>
      </c>
      <c r="AA54" s="177">
        <v>25.11</v>
      </c>
      <c r="AB54" s="177">
        <v>0</v>
      </c>
      <c r="AC54" s="177">
        <v>23.76</v>
      </c>
      <c r="AD54" s="177">
        <v>0</v>
      </c>
      <c r="AE54" s="177">
        <v>0</v>
      </c>
      <c r="AF54" s="177">
        <v>0</v>
      </c>
      <c r="AG54" s="177">
        <v>34.97</v>
      </c>
      <c r="AH54" s="177">
        <v>0</v>
      </c>
      <c r="AI54" s="177">
        <v>9.9</v>
      </c>
      <c r="AJ54" s="177">
        <v>0</v>
      </c>
      <c r="AK54" s="177">
        <v>36.96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10.67</v>
      </c>
      <c r="AV54" s="177">
        <v>0.05</v>
      </c>
      <c r="AW54" s="177">
        <v>0</v>
      </c>
      <c r="AX54" s="177">
        <v>0</v>
      </c>
      <c r="AY54" s="177">
        <v>0.09</v>
      </c>
    </row>
    <row r="55" spans="1:51">
      <c r="A55" t="s">
        <v>97</v>
      </c>
      <c r="B55" s="177">
        <v>0</v>
      </c>
      <c r="C55" s="177">
        <v>0</v>
      </c>
      <c r="D55" s="177">
        <v>16.670000000000002</v>
      </c>
      <c r="E55" s="177">
        <v>0</v>
      </c>
      <c r="F55" s="177">
        <v>0</v>
      </c>
      <c r="G55" s="177">
        <v>31.11</v>
      </c>
      <c r="H55" s="177">
        <v>0</v>
      </c>
      <c r="I55" s="177">
        <v>0</v>
      </c>
      <c r="J55" s="177">
        <v>38.56</v>
      </c>
      <c r="K55" s="177">
        <v>247.78</v>
      </c>
      <c r="L55" s="177">
        <v>10.79</v>
      </c>
      <c r="M55" s="177">
        <v>2.13</v>
      </c>
      <c r="N55" s="177">
        <v>1.74</v>
      </c>
      <c r="O55" s="177">
        <v>2.4500000000000002</v>
      </c>
      <c r="P55" s="177">
        <v>1.28</v>
      </c>
      <c r="Q55" s="177">
        <v>6.31</v>
      </c>
      <c r="R55" s="177">
        <v>14.37</v>
      </c>
      <c r="S55" s="177">
        <v>8.1300000000000008</v>
      </c>
      <c r="T55" s="177">
        <v>0</v>
      </c>
      <c r="U55" s="177">
        <v>1.7</v>
      </c>
      <c r="V55" s="177">
        <v>0.26</v>
      </c>
      <c r="W55" s="177">
        <v>0.63</v>
      </c>
      <c r="X55" s="177">
        <v>2.13</v>
      </c>
      <c r="Y55" s="177">
        <v>0</v>
      </c>
      <c r="Z55" s="177">
        <v>69.03</v>
      </c>
      <c r="AA55" s="177">
        <v>25.11</v>
      </c>
      <c r="AB55" s="177">
        <v>0</v>
      </c>
      <c r="AC55" s="177">
        <v>23.76</v>
      </c>
      <c r="AD55" s="177">
        <v>0</v>
      </c>
      <c r="AE55" s="177">
        <v>0</v>
      </c>
      <c r="AF55" s="177">
        <v>0</v>
      </c>
      <c r="AG55" s="177">
        <v>34.97</v>
      </c>
      <c r="AH55" s="177">
        <v>0</v>
      </c>
      <c r="AI55" s="177">
        <v>9.9</v>
      </c>
      <c r="AJ55" s="177">
        <v>0</v>
      </c>
      <c r="AK55" s="177">
        <v>36.96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10.67</v>
      </c>
      <c r="AV55" s="177">
        <v>0.05</v>
      </c>
      <c r="AW55" s="177">
        <v>0</v>
      </c>
      <c r="AX55" s="177">
        <v>0</v>
      </c>
      <c r="AY55" s="177">
        <v>0.09</v>
      </c>
    </row>
    <row r="56" spans="1:51">
      <c r="A56" t="s">
        <v>98</v>
      </c>
      <c r="B56" s="177">
        <v>0</v>
      </c>
      <c r="C56" s="177">
        <v>0</v>
      </c>
      <c r="D56" s="177">
        <v>16.670000000000002</v>
      </c>
      <c r="E56" s="177">
        <v>0</v>
      </c>
      <c r="F56" s="177">
        <v>0</v>
      </c>
      <c r="G56" s="177">
        <v>31.11</v>
      </c>
      <c r="H56" s="177">
        <v>0</v>
      </c>
      <c r="I56" s="177">
        <v>0</v>
      </c>
      <c r="J56" s="177">
        <v>38.56</v>
      </c>
      <c r="K56" s="177">
        <v>249.2</v>
      </c>
      <c r="L56" s="177">
        <v>10.79</v>
      </c>
      <c r="M56" s="177">
        <v>2.13</v>
      </c>
      <c r="N56" s="177">
        <v>1.74</v>
      </c>
      <c r="O56" s="177">
        <v>2.4500000000000002</v>
      </c>
      <c r="P56" s="177">
        <v>1.28</v>
      </c>
      <c r="Q56" s="177">
        <v>6.31</v>
      </c>
      <c r="R56" s="177">
        <v>14.37</v>
      </c>
      <c r="S56" s="177">
        <v>8.1300000000000008</v>
      </c>
      <c r="T56" s="177">
        <v>0</v>
      </c>
      <c r="U56" s="177">
        <v>1.7</v>
      </c>
      <c r="V56" s="177">
        <v>0.26</v>
      </c>
      <c r="W56" s="177">
        <v>0.63</v>
      </c>
      <c r="X56" s="177">
        <v>2.13</v>
      </c>
      <c r="Y56" s="177">
        <v>0</v>
      </c>
      <c r="Z56" s="177">
        <v>69.03</v>
      </c>
      <c r="AA56" s="177">
        <v>25.11</v>
      </c>
      <c r="AB56" s="177">
        <v>0</v>
      </c>
      <c r="AC56" s="177">
        <v>23.76</v>
      </c>
      <c r="AD56" s="177">
        <v>0</v>
      </c>
      <c r="AE56" s="177">
        <v>0</v>
      </c>
      <c r="AF56" s="177">
        <v>0</v>
      </c>
      <c r="AG56" s="177">
        <v>34.97</v>
      </c>
      <c r="AH56" s="177">
        <v>0</v>
      </c>
      <c r="AI56" s="177">
        <v>9.9</v>
      </c>
      <c r="AJ56" s="177">
        <v>0</v>
      </c>
      <c r="AK56" s="177">
        <v>36.96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10.67</v>
      </c>
      <c r="AV56" s="177">
        <v>0.05</v>
      </c>
      <c r="AW56" s="177">
        <v>0</v>
      </c>
      <c r="AX56" s="177">
        <v>0</v>
      </c>
      <c r="AY56" s="177">
        <v>0.09</v>
      </c>
    </row>
    <row r="57" spans="1:51">
      <c r="A57" t="s">
        <v>99</v>
      </c>
      <c r="B57" s="177">
        <v>0</v>
      </c>
      <c r="C57" s="177">
        <v>0</v>
      </c>
      <c r="D57" s="177">
        <v>16.670000000000002</v>
      </c>
      <c r="E57" s="177">
        <v>0</v>
      </c>
      <c r="F57" s="177">
        <v>0</v>
      </c>
      <c r="G57" s="177">
        <v>31.11</v>
      </c>
      <c r="H57" s="177">
        <v>0</v>
      </c>
      <c r="I57" s="177">
        <v>0</v>
      </c>
      <c r="J57" s="177">
        <v>38.56</v>
      </c>
      <c r="K57" s="177">
        <v>249.14</v>
      </c>
      <c r="L57" s="177">
        <v>10.79</v>
      </c>
      <c r="M57" s="177">
        <v>2.13</v>
      </c>
      <c r="N57" s="177">
        <v>1.74</v>
      </c>
      <c r="O57" s="177">
        <v>2.4500000000000002</v>
      </c>
      <c r="P57" s="177">
        <v>1.28</v>
      </c>
      <c r="Q57" s="177">
        <v>6.31</v>
      </c>
      <c r="R57" s="177">
        <v>14.56</v>
      </c>
      <c r="S57" s="177">
        <v>8.1300000000000008</v>
      </c>
      <c r="T57" s="177">
        <v>0</v>
      </c>
      <c r="U57" s="177">
        <v>1.7</v>
      </c>
      <c r="V57" s="177">
        <v>0.26</v>
      </c>
      <c r="W57" s="177">
        <v>5.9</v>
      </c>
      <c r="X57" s="177">
        <v>2.13</v>
      </c>
      <c r="Y57" s="177">
        <v>0</v>
      </c>
      <c r="Z57" s="177">
        <v>69.03</v>
      </c>
      <c r="AA57" s="177">
        <v>25.11</v>
      </c>
      <c r="AB57" s="177">
        <v>0</v>
      </c>
      <c r="AC57" s="177">
        <v>24.74</v>
      </c>
      <c r="AD57" s="177">
        <v>0</v>
      </c>
      <c r="AE57" s="177">
        <v>0</v>
      </c>
      <c r="AF57" s="177">
        <v>0</v>
      </c>
      <c r="AG57" s="177">
        <v>34.97</v>
      </c>
      <c r="AH57" s="177">
        <v>0</v>
      </c>
      <c r="AI57" s="177">
        <v>9.9</v>
      </c>
      <c r="AJ57" s="177">
        <v>0</v>
      </c>
      <c r="AK57" s="177">
        <v>36.96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10.67</v>
      </c>
      <c r="AV57" s="177">
        <v>0.05</v>
      </c>
      <c r="AW57" s="177">
        <v>0</v>
      </c>
      <c r="AX57" s="177">
        <v>0</v>
      </c>
      <c r="AY57" s="177">
        <v>0.09</v>
      </c>
    </row>
    <row r="58" spans="1:51">
      <c r="A58" t="s">
        <v>100</v>
      </c>
      <c r="B58" s="177">
        <v>0</v>
      </c>
      <c r="C58" s="177">
        <v>0</v>
      </c>
      <c r="D58" s="177">
        <v>16.670000000000002</v>
      </c>
      <c r="E58" s="177">
        <v>0</v>
      </c>
      <c r="F58" s="177">
        <v>0</v>
      </c>
      <c r="G58" s="177">
        <v>31.11</v>
      </c>
      <c r="H58" s="177">
        <v>0</v>
      </c>
      <c r="I58" s="177">
        <v>0</v>
      </c>
      <c r="J58" s="177">
        <v>38.56</v>
      </c>
      <c r="K58" s="177">
        <v>249.11</v>
      </c>
      <c r="L58" s="177">
        <v>10.79</v>
      </c>
      <c r="M58" s="177">
        <v>2.13</v>
      </c>
      <c r="N58" s="177">
        <v>1.74</v>
      </c>
      <c r="O58" s="177">
        <v>2.4500000000000002</v>
      </c>
      <c r="P58" s="177">
        <v>1.28</v>
      </c>
      <c r="Q58" s="177">
        <v>6.31</v>
      </c>
      <c r="R58" s="177">
        <v>14.37</v>
      </c>
      <c r="S58" s="177">
        <v>8.1300000000000008</v>
      </c>
      <c r="T58" s="177">
        <v>0</v>
      </c>
      <c r="U58" s="177">
        <v>1.7</v>
      </c>
      <c r="V58" s="177">
        <v>0.26</v>
      </c>
      <c r="W58" s="177">
        <v>5.9</v>
      </c>
      <c r="X58" s="177">
        <v>2.13</v>
      </c>
      <c r="Y58" s="177">
        <v>0</v>
      </c>
      <c r="Z58" s="177">
        <v>69.03</v>
      </c>
      <c r="AA58" s="177">
        <v>25.11</v>
      </c>
      <c r="AB58" s="177">
        <v>0</v>
      </c>
      <c r="AC58" s="177">
        <v>24.74</v>
      </c>
      <c r="AD58" s="177">
        <v>0</v>
      </c>
      <c r="AE58" s="177">
        <v>0</v>
      </c>
      <c r="AF58" s="177">
        <v>0</v>
      </c>
      <c r="AG58" s="177">
        <v>34.97</v>
      </c>
      <c r="AH58" s="177">
        <v>0</v>
      </c>
      <c r="AI58" s="177">
        <v>9.9</v>
      </c>
      <c r="AJ58" s="177">
        <v>0</v>
      </c>
      <c r="AK58" s="177">
        <v>36.96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10.67</v>
      </c>
      <c r="AV58" s="177">
        <v>0.05</v>
      </c>
      <c r="AW58" s="177">
        <v>0</v>
      </c>
      <c r="AX58" s="177">
        <v>0</v>
      </c>
      <c r="AY58" s="177">
        <v>0.09</v>
      </c>
    </row>
    <row r="59" spans="1:51">
      <c r="A59" t="s">
        <v>101</v>
      </c>
      <c r="B59" s="177">
        <v>0</v>
      </c>
      <c r="C59" s="177">
        <v>0</v>
      </c>
      <c r="D59" s="177">
        <v>16.670000000000002</v>
      </c>
      <c r="E59" s="177">
        <v>0</v>
      </c>
      <c r="F59" s="177">
        <v>0</v>
      </c>
      <c r="G59" s="177">
        <v>31.11</v>
      </c>
      <c r="H59" s="177">
        <v>0</v>
      </c>
      <c r="I59" s="177">
        <v>0</v>
      </c>
      <c r="J59" s="177">
        <v>38.56</v>
      </c>
      <c r="K59" s="177">
        <v>251.84</v>
      </c>
      <c r="L59" s="177">
        <v>10.79</v>
      </c>
      <c r="M59" s="177">
        <v>2.13</v>
      </c>
      <c r="N59" s="177">
        <v>1.74</v>
      </c>
      <c r="O59" s="177">
        <v>2.4500000000000002</v>
      </c>
      <c r="P59" s="177">
        <v>1.28</v>
      </c>
      <c r="Q59" s="177">
        <v>6.31</v>
      </c>
      <c r="R59" s="177">
        <v>14.37</v>
      </c>
      <c r="S59" s="177">
        <v>8.99</v>
      </c>
      <c r="T59" s="177">
        <v>0</v>
      </c>
      <c r="U59" s="177">
        <v>1.7</v>
      </c>
      <c r="V59" s="177">
        <v>0.26</v>
      </c>
      <c r="W59" s="177">
        <v>0.63</v>
      </c>
      <c r="X59" s="177">
        <v>2.13</v>
      </c>
      <c r="Y59" s="177">
        <v>0</v>
      </c>
      <c r="Z59" s="177">
        <v>69.03</v>
      </c>
      <c r="AA59" s="177">
        <v>25.11</v>
      </c>
      <c r="AB59" s="177">
        <v>0</v>
      </c>
      <c r="AC59" s="177">
        <v>24.74</v>
      </c>
      <c r="AD59" s="177">
        <v>0</v>
      </c>
      <c r="AE59" s="177">
        <v>0</v>
      </c>
      <c r="AF59" s="177">
        <v>0</v>
      </c>
      <c r="AG59" s="177">
        <v>34.97</v>
      </c>
      <c r="AH59" s="177">
        <v>0</v>
      </c>
      <c r="AI59" s="177">
        <v>9.9</v>
      </c>
      <c r="AJ59" s="177">
        <v>0</v>
      </c>
      <c r="AK59" s="177">
        <v>36.96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10.67</v>
      </c>
      <c r="AV59" s="177">
        <v>0.05</v>
      </c>
      <c r="AW59" s="177">
        <v>0</v>
      </c>
      <c r="AX59" s="177">
        <v>0</v>
      </c>
      <c r="AY59" s="177">
        <v>0.09</v>
      </c>
    </row>
    <row r="60" spans="1:51">
      <c r="A60" t="s">
        <v>102</v>
      </c>
      <c r="B60" s="177">
        <v>0</v>
      </c>
      <c r="C60" s="177">
        <v>0</v>
      </c>
      <c r="D60" s="177">
        <v>16.670000000000002</v>
      </c>
      <c r="E60" s="177">
        <v>0</v>
      </c>
      <c r="F60" s="177">
        <v>0</v>
      </c>
      <c r="G60" s="177">
        <v>31.11</v>
      </c>
      <c r="H60" s="177">
        <v>0</v>
      </c>
      <c r="I60" s="177">
        <v>0</v>
      </c>
      <c r="J60" s="177">
        <v>38.56</v>
      </c>
      <c r="K60" s="177">
        <v>251.87</v>
      </c>
      <c r="L60" s="177">
        <v>3.6</v>
      </c>
      <c r="M60" s="177">
        <v>2.13</v>
      </c>
      <c r="N60" s="177">
        <v>1.74</v>
      </c>
      <c r="O60" s="177">
        <v>2.4500000000000002</v>
      </c>
      <c r="P60" s="177">
        <v>1.28</v>
      </c>
      <c r="Q60" s="177">
        <v>6.31</v>
      </c>
      <c r="R60" s="177">
        <v>14.37</v>
      </c>
      <c r="S60" s="177">
        <v>8.99</v>
      </c>
      <c r="T60" s="177">
        <v>0</v>
      </c>
      <c r="U60" s="177">
        <v>1.7</v>
      </c>
      <c r="V60" s="177">
        <v>0.26</v>
      </c>
      <c r="W60" s="177">
        <v>0.63</v>
      </c>
      <c r="X60" s="177">
        <v>2.13</v>
      </c>
      <c r="Y60" s="177">
        <v>0</v>
      </c>
      <c r="Z60" s="177">
        <v>44.85</v>
      </c>
      <c r="AA60" s="177">
        <v>25.11</v>
      </c>
      <c r="AB60" s="177">
        <v>0</v>
      </c>
      <c r="AC60" s="177">
        <v>24.74</v>
      </c>
      <c r="AD60" s="177">
        <v>0</v>
      </c>
      <c r="AE60" s="177">
        <v>0</v>
      </c>
      <c r="AF60" s="177">
        <v>0</v>
      </c>
      <c r="AG60" s="177">
        <v>34.97</v>
      </c>
      <c r="AH60" s="177">
        <v>0</v>
      </c>
      <c r="AI60" s="177">
        <v>9.9</v>
      </c>
      <c r="AJ60" s="177">
        <v>0</v>
      </c>
      <c r="AK60" s="177">
        <v>36.96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10.67</v>
      </c>
      <c r="AV60" s="177">
        <v>0.05</v>
      </c>
      <c r="AW60" s="177">
        <v>0</v>
      </c>
      <c r="AX60" s="177">
        <v>0</v>
      </c>
      <c r="AY60" s="177">
        <v>0.09</v>
      </c>
    </row>
    <row r="61" spans="1:51">
      <c r="A61" t="s">
        <v>103</v>
      </c>
      <c r="B61" s="177">
        <v>0</v>
      </c>
      <c r="C61" s="177">
        <v>0</v>
      </c>
      <c r="D61" s="177">
        <v>16.670000000000002</v>
      </c>
      <c r="E61" s="177">
        <v>0</v>
      </c>
      <c r="F61" s="177">
        <v>0</v>
      </c>
      <c r="G61" s="177">
        <v>31.11</v>
      </c>
      <c r="H61" s="177">
        <v>0</v>
      </c>
      <c r="I61" s="177">
        <v>0</v>
      </c>
      <c r="J61" s="177">
        <v>38.56</v>
      </c>
      <c r="K61" s="177">
        <v>219.9</v>
      </c>
      <c r="L61" s="177">
        <v>0.45</v>
      </c>
      <c r="M61" s="177">
        <v>2.13</v>
      </c>
      <c r="N61" s="177">
        <v>1.74</v>
      </c>
      <c r="O61" s="177">
        <v>2.4500000000000002</v>
      </c>
      <c r="P61" s="177">
        <v>1.28</v>
      </c>
      <c r="Q61" s="177">
        <v>0.3</v>
      </c>
      <c r="R61" s="177">
        <v>0.63</v>
      </c>
      <c r="S61" s="177">
        <v>0.39</v>
      </c>
      <c r="T61" s="177">
        <v>0</v>
      </c>
      <c r="U61" s="177">
        <v>1.7</v>
      </c>
      <c r="V61" s="177">
        <v>0.26</v>
      </c>
      <c r="W61" s="177">
        <v>0.63</v>
      </c>
      <c r="X61" s="177">
        <v>2.13</v>
      </c>
      <c r="Y61" s="177">
        <v>0</v>
      </c>
      <c r="Z61" s="177">
        <v>4.01</v>
      </c>
      <c r="AA61" s="177">
        <v>1.3</v>
      </c>
      <c r="AB61" s="177">
        <v>0</v>
      </c>
      <c r="AC61" s="177">
        <v>24.74</v>
      </c>
      <c r="AD61" s="177">
        <v>0</v>
      </c>
      <c r="AE61" s="177">
        <v>0</v>
      </c>
      <c r="AF61" s="177">
        <v>0</v>
      </c>
      <c r="AG61" s="177">
        <v>34.97</v>
      </c>
      <c r="AH61" s="177">
        <v>0</v>
      </c>
      <c r="AI61" s="177">
        <v>9.9</v>
      </c>
      <c r="AJ61" s="177">
        <v>0</v>
      </c>
      <c r="AK61" s="177">
        <v>36.96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7.23</v>
      </c>
      <c r="AV61" s="177">
        <v>0.05</v>
      </c>
      <c r="AW61" s="177">
        <v>0</v>
      </c>
      <c r="AX61" s="177">
        <v>0</v>
      </c>
      <c r="AY61" s="177">
        <v>0.08</v>
      </c>
    </row>
    <row r="62" spans="1:51">
      <c r="A62" t="s">
        <v>104</v>
      </c>
      <c r="B62" s="177">
        <v>0</v>
      </c>
      <c r="C62" s="177">
        <v>0</v>
      </c>
      <c r="D62" s="177">
        <v>16.670000000000002</v>
      </c>
      <c r="E62" s="177">
        <v>0</v>
      </c>
      <c r="F62" s="177">
        <v>0</v>
      </c>
      <c r="G62" s="177">
        <v>31.11</v>
      </c>
      <c r="H62" s="177">
        <v>0</v>
      </c>
      <c r="I62" s="177">
        <v>0</v>
      </c>
      <c r="J62" s="177">
        <v>38.56</v>
      </c>
      <c r="K62" s="177">
        <v>108.41</v>
      </c>
      <c r="L62" s="177">
        <v>2.5499999999999998</v>
      </c>
      <c r="M62" s="177">
        <v>2.13</v>
      </c>
      <c r="N62" s="177">
        <v>1.74</v>
      </c>
      <c r="O62" s="177">
        <v>2.4500000000000002</v>
      </c>
      <c r="P62" s="177">
        <v>1.28</v>
      </c>
      <c r="Q62" s="177">
        <v>0.3</v>
      </c>
      <c r="R62" s="177">
        <v>0.63</v>
      </c>
      <c r="S62" s="177">
        <v>0.39</v>
      </c>
      <c r="T62" s="177">
        <v>0</v>
      </c>
      <c r="U62" s="177">
        <v>1.7</v>
      </c>
      <c r="V62" s="177">
        <v>0.26</v>
      </c>
      <c r="W62" s="177">
        <v>0.63</v>
      </c>
      <c r="X62" s="177">
        <v>2.13</v>
      </c>
      <c r="Y62" s="177">
        <v>0</v>
      </c>
      <c r="Z62" s="177">
        <v>4.01</v>
      </c>
      <c r="AA62" s="177">
        <v>1.3</v>
      </c>
      <c r="AB62" s="177">
        <v>0</v>
      </c>
      <c r="AC62" s="177">
        <v>24.74</v>
      </c>
      <c r="AD62" s="177">
        <v>0</v>
      </c>
      <c r="AE62" s="177">
        <v>0</v>
      </c>
      <c r="AF62" s="177">
        <v>0</v>
      </c>
      <c r="AG62" s="177">
        <v>34.97</v>
      </c>
      <c r="AH62" s="177">
        <v>0</v>
      </c>
      <c r="AI62" s="177">
        <v>9.9</v>
      </c>
      <c r="AJ62" s="177">
        <v>0</v>
      </c>
      <c r="AK62" s="177">
        <v>36.96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7.23</v>
      </c>
      <c r="AV62" s="177">
        <v>0.05</v>
      </c>
      <c r="AW62" s="177">
        <v>0.03</v>
      </c>
      <c r="AX62" s="177">
        <v>0</v>
      </c>
      <c r="AY62" s="177">
        <v>0.08</v>
      </c>
    </row>
    <row r="63" spans="1:51">
      <c r="A63" t="s">
        <v>105</v>
      </c>
      <c r="B63" s="177">
        <v>0</v>
      </c>
      <c r="C63" s="177">
        <v>0</v>
      </c>
      <c r="D63" s="177">
        <v>16.670000000000002</v>
      </c>
      <c r="E63" s="177">
        <v>0</v>
      </c>
      <c r="F63" s="177">
        <v>0</v>
      </c>
      <c r="G63" s="177">
        <v>31.11</v>
      </c>
      <c r="H63" s="177">
        <v>0</v>
      </c>
      <c r="I63" s="177">
        <v>0</v>
      </c>
      <c r="J63" s="177">
        <v>38.56</v>
      </c>
      <c r="K63" s="177">
        <v>16.84</v>
      </c>
      <c r="L63" s="177">
        <v>2.2000000000000002</v>
      </c>
      <c r="M63" s="177">
        <v>2.13</v>
      </c>
      <c r="N63" s="177">
        <v>1.74</v>
      </c>
      <c r="O63" s="177">
        <v>2.4500000000000002</v>
      </c>
      <c r="P63" s="177">
        <v>1.28</v>
      </c>
      <c r="Q63" s="177">
        <v>0.3</v>
      </c>
      <c r="R63" s="177">
        <v>0.63</v>
      </c>
      <c r="S63" s="177">
        <v>0.39</v>
      </c>
      <c r="T63" s="177">
        <v>0</v>
      </c>
      <c r="U63" s="177">
        <v>1.7</v>
      </c>
      <c r="V63" s="177">
        <v>0.26</v>
      </c>
      <c r="W63" s="177">
        <v>0.63</v>
      </c>
      <c r="X63" s="177">
        <v>2.13</v>
      </c>
      <c r="Y63" s="177">
        <v>0</v>
      </c>
      <c r="Z63" s="177">
        <v>4.01</v>
      </c>
      <c r="AA63" s="177">
        <v>1.3</v>
      </c>
      <c r="AB63" s="177">
        <v>0</v>
      </c>
      <c r="AC63" s="177">
        <v>24.74</v>
      </c>
      <c r="AD63" s="177">
        <v>0</v>
      </c>
      <c r="AE63" s="177">
        <v>0</v>
      </c>
      <c r="AF63" s="177">
        <v>0</v>
      </c>
      <c r="AG63" s="177">
        <v>35.25</v>
      </c>
      <c r="AH63" s="177">
        <v>0</v>
      </c>
      <c r="AI63" s="177">
        <v>9.9</v>
      </c>
      <c r="AJ63" s="177">
        <v>0</v>
      </c>
      <c r="AK63" s="177">
        <v>38.71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7.23</v>
      </c>
      <c r="AV63" s="177">
        <v>0.05</v>
      </c>
      <c r="AW63" s="177">
        <v>0.06</v>
      </c>
      <c r="AX63" s="177">
        <v>0</v>
      </c>
      <c r="AY63" s="177">
        <v>0.08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31.11</v>
      </c>
      <c r="H64" s="177">
        <v>0</v>
      </c>
      <c r="I64" s="177">
        <v>0</v>
      </c>
      <c r="J64" s="177">
        <v>38.56</v>
      </c>
      <c r="K64" s="177">
        <v>16.84</v>
      </c>
      <c r="L64" s="177">
        <v>0.45</v>
      </c>
      <c r="M64" s="177">
        <v>2.13</v>
      </c>
      <c r="N64" s="177">
        <v>1.74</v>
      </c>
      <c r="O64" s="177">
        <v>2.4500000000000002</v>
      </c>
      <c r="P64" s="177">
        <v>1.28</v>
      </c>
      <c r="Q64" s="177">
        <v>0.3</v>
      </c>
      <c r="R64" s="177">
        <v>0.63</v>
      </c>
      <c r="S64" s="177">
        <v>0.39</v>
      </c>
      <c r="T64" s="177">
        <v>0</v>
      </c>
      <c r="U64" s="177">
        <v>1.7</v>
      </c>
      <c r="V64" s="177">
        <v>0.26</v>
      </c>
      <c r="W64" s="177">
        <v>0.63</v>
      </c>
      <c r="X64" s="177">
        <v>2.13</v>
      </c>
      <c r="Y64" s="177">
        <v>0</v>
      </c>
      <c r="Z64" s="177">
        <v>4.01</v>
      </c>
      <c r="AA64" s="177">
        <v>1.3</v>
      </c>
      <c r="AB64" s="177">
        <v>0</v>
      </c>
      <c r="AC64" s="177">
        <v>24.74</v>
      </c>
      <c r="AD64" s="177">
        <v>0</v>
      </c>
      <c r="AE64" s="177">
        <v>0</v>
      </c>
      <c r="AF64" s="177">
        <v>0</v>
      </c>
      <c r="AG64" s="177">
        <v>35.25</v>
      </c>
      <c r="AH64" s="177">
        <v>0</v>
      </c>
      <c r="AI64" s="177">
        <v>9.9</v>
      </c>
      <c r="AJ64" s="177">
        <v>0</v>
      </c>
      <c r="AK64" s="177">
        <v>24.51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7.23</v>
      </c>
      <c r="AV64" s="177">
        <v>0.05</v>
      </c>
      <c r="AW64" s="177">
        <v>0.06</v>
      </c>
      <c r="AX64" s="177">
        <v>0</v>
      </c>
      <c r="AY64" s="177">
        <v>0.08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31.11</v>
      </c>
      <c r="H65" s="177">
        <v>0</v>
      </c>
      <c r="I65" s="177">
        <v>0</v>
      </c>
      <c r="J65" s="177">
        <v>38.56</v>
      </c>
      <c r="K65" s="177">
        <v>16.850000000000001</v>
      </c>
      <c r="L65" s="177">
        <v>0.45</v>
      </c>
      <c r="M65" s="177">
        <v>2.13</v>
      </c>
      <c r="N65" s="177">
        <v>1.74</v>
      </c>
      <c r="O65" s="177">
        <v>2.4500000000000002</v>
      </c>
      <c r="P65" s="177">
        <v>1.28</v>
      </c>
      <c r="Q65" s="177">
        <v>0.31</v>
      </c>
      <c r="R65" s="177">
        <v>0.63</v>
      </c>
      <c r="S65" s="177">
        <v>0.46</v>
      </c>
      <c r="T65" s="177">
        <v>0.18</v>
      </c>
      <c r="U65" s="177">
        <v>1.7</v>
      </c>
      <c r="V65" s="177">
        <v>0.26</v>
      </c>
      <c r="W65" s="177">
        <v>0.63</v>
      </c>
      <c r="X65" s="177">
        <v>2.13</v>
      </c>
      <c r="Y65" s="177">
        <v>0</v>
      </c>
      <c r="Z65" s="177">
        <v>4.01</v>
      </c>
      <c r="AA65" s="177">
        <v>1.3</v>
      </c>
      <c r="AB65" s="177">
        <v>0</v>
      </c>
      <c r="AC65" s="177">
        <v>24.74</v>
      </c>
      <c r="AD65" s="177">
        <v>0</v>
      </c>
      <c r="AE65" s="177">
        <v>0</v>
      </c>
      <c r="AF65" s="177">
        <v>0</v>
      </c>
      <c r="AG65" s="177">
        <v>35.25</v>
      </c>
      <c r="AH65" s="177">
        <v>0</v>
      </c>
      <c r="AI65" s="177">
        <v>9.9</v>
      </c>
      <c r="AJ65" s="177">
        <v>0</v>
      </c>
      <c r="AK65" s="177">
        <v>24.51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7.23</v>
      </c>
      <c r="AV65" s="177">
        <v>0.03</v>
      </c>
      <c r="AW65" s="177">
        <v>0.06</v>
      </c>
      <c r="AX65" s="177">
        <v>0</v>
      </c>
      <c r="AY65" s="177">
        <v>0.08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31.11</v>
      </c>
      <c r="H66" s="177">
        <v>0</v>
      </c>
      <c r="I66" s="177">
        <v>0</v>
      </c>
      <c r="J66" s="177">
        <v>38.56</v>
      </c>
      <c r="K66" s="177">
        <v>16.850000000000001</v>
      </c>
      <c r="L66" s="177">
        <v>0.45</v>
      </c>
      <c r="M66" s="177">
        <v>2.13</v>
      </c>
      <c r="N66" s="177">
        <v>1.74</v>
      </c>
      <c r="O66" s="177">
        <v>2.4500000000000002</v>
      </c>
      <c r="P66" s="177">
        <v>1.28</v>
      </c>
      <c r="Q66" s="177">
        <v>0.31</v>
      </c>
      <c r="R66" s="177">
        <v>0.63</v>
      </c>
      <c r="S66" s="177">
        <v>0.4</v>
      </c>
      <c r="T66" s="177">
        <v>0.28000000000000003</v>
      </c>
      <c r="U66" s="177">
        <v>1.7</v>
      </c>
      <c r="V66" s="177">
        <v>0.26</v>
      </c>
      <c r="W66" s="177">
        <v>0.63</v>
      </c>
      <c r="X66" s="177">
        <v>2.13</v>
      </c>
      <c r="Y66" s="177">
        <v>0</v>
      </c>
      <c r="Z66" s="177">
        <v>4.01</v>
      </c>
      <c r="AA66" s="177">
        <v>1.3</v>
      </c>
      <c r="AB66" s="177">
        <v>0</v>
      </c>
      <c r="AC66" s="177">
        <v>24.74</v>
      </c>
      <c r="AD66" s="177">
        <v>0</v>
      </c>
      <c r="AE66" s="177">
        <v>0</v>
      </c>
      <c r="AF66" s="177">
        <v>0</v>
      </c>
      <c r="AG66" s="177">
        <v>35.25</v>
      </c>
      <c r="AH66" s="177">
        <v>0</v>
      </c>
      <c r="AI66" s="177">
        <v>9.9</v>
      </c>
      <c r="AJ66" s="177">
        <v>0</v>
      </c>
      <c r="AK66" s="177">
        <v>24.51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7.23</v>
      </c>
      <c r="AV66" s="177">
        <v>0.03</v>
      </c>
      <c r="AW66" s="177">
        <v>0.06</v>
      </c>
      <c r="AX66" s="177">
        <v>0</v>
      </c>
      <c r="AY66" s="177">
        <v>0.08</v>
      </c>
    </row>
    <row r="67" spans="1:51">
      <c r="A67" t="s">
        <v>109</v>
      </c>
      <c r="B67" s="177">
        <v>0</v>
      </c>
      <c r="C67" s="177">
        <v>0</v>
      </c>
      <c r="D67" s="177">
        <v>16.670000000000002</v>
      </c>
      <c r="E67" s="177">
        <v>0</v>
      </c>
      <c r="F67" s="177">
        <v>0</v>
      </c>
      <c r="G67" s="177">
        <v>31.11</v>
      </c>
      <c r="H67" s="177">
        <v>0</v>
      </c>
      <c r="I67" s="177">
        <v>0</v>
      </c>
      <c r="J67" s="177">
        <v>38.56</v>
      </c>
      <c r="K67" s="177">
        <v>16.850000000000001</v>
      </c>
      <c r="L67" s="177">
        <v>0.45</v>
      </c>
      <c r="M67" s="177">
        <v>2.13</v>
      </c>
      <c r="N67" s="177">
        <v>1.74</v>
      </c>
      <c r="O67" s="177">
        <v>2.4500000000000002</v>
      </c>
      <c r="P67" s="177">
        <v>1.28</v>
      </c>
      <c r="Q67" s="177">
        <v>0.31</v>
      </c>
      <c r="R67" s="177">
        <v>0.63</v>
      </c>
      <c r="S67" s="177">
        <v>0.4</v>
      </c>
      <c r="T67" s="177">
        <v>0.2</v>
      </c>
      <c r="U67" s="177">
        <v>1.7</v>
      </c>
      <c r="V67" s="177">
        <v>0.26</v>
      </c>
      <c r="W67" s="177">
        <v>0.63</v>
      </c>
      <c r="X67" s="177">
        <v>2.13</v>
      </c>
      <c r="Y67" s="177">
        <v>0</v>
      </c>
      <c r="Z67" s="177">
        <v>4.01</v>
      </c>
      <c r="AA67" s="177">
        <v>1.3</v>
      </c>
      <c r="AB67" s="177">
        <v>0</v>
      </c>
      <c r="AC67" s="177">
        <v>24.74</v>
      </c>
      <c r="AD67" s="177">
        <v>0</v>
      </c>
      <c r="AE67" s="177">
        <v>0</v>
      </c>
      <c r="AF67" s="177">
        <v>0</v>
      </c>
      <c r="AG67" s="177">
        <v>34.97</v>
      </c>
      <c r="AH67" s="177">
        <v>0</v>
      </c>
      <c r="AI67" s="177">
        <v>9.9</v>
      </c>
      <c r="AJ67" s="177">
        <v>0</v>
      </c>
      <c r="AK67" s="177">
        <v>24.51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7.23</v>
      </c>
      <c r="AV67" s="177">
        <v>0.03</v>
      </c>
      <c r="AW67" s="177">
        <v>0.06</v>
      </c>
      <c r="AX67" s="177">
        <v>0</v>
      </c>
      <c r="AY67" s="177">
        <v>0.08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31.11</v>
      </c>
      <c r="H68" s="177">
        <v>0</v>
      </c>
      <c r="I68" s="177">
        <v>0</v>
      </c>
      <c r="J68" s="177">
        <v>38.56</v>
      </c>
      <c r="K68" s="177">
        <v>16.850000000000001</v>
      </c>
      <c r="L68" s="177">
        <v>0.45</v>
      </c>
      <c r="M68" s="177">
        <v>2.13</v>
      </c>
      <c r="N68" s="177">
        <v>1.74</v>
      </c>
      <c r="O68" s="177">
        <v>2.4500000000000002</v>
      </c>
      <c r="P68" s="177">
        <v>1.28</v>
      </c>
      <c r="Q68" s="177">
        <v>0.31</v>
      </c>
      <c r="R68" s="177">
        <v>0.63</v>
      </c>
      <c r="S68" s="177">
        <v>0.4</v>
      </c>
      <c r="T68" s="177">
        <v>0.15</v>
      </c>
      <c r="U68" s="177">
        <v>1.7</v>
      </c>
      <c r="V68" s="177">
        <v>0.26</v>
      </c>
      <c r="W68" s="177">
        <v>0.63</v>
      </c>
      <c r="X68" s="177">
        <v>2.13</v>
      </c>
      <c r="Y68" s="177">
        <v>0</v>
      </c>
      <c r="Z68" s="177">
        <v>4.01</v>
      </c>
      <c r="AA68" s="177">
        <v>1.3</v>
      </c>
      <c r="AB68" s="177">
        <v>0</v>
      </c>
      <c r="AC68" s="177">
        <v>24.74</v>
      </c>
      <c r="AD68" s="177">
        <v>0</v>
      </c>
      <c r="AE68" s="177">
        <v>0</v>
      </c>
      <c r="AF68" s="177">
        <v>0</v>
      </c>
      <c r="AG68" s="177">
        <v>34.97</v>
      </c>
      <c r="AH68" s="177">
        <v>0</v>
      </c>
      <c r="AI68" s="177">
        <v>9.9</v>
      </c>
      <c r="AJ68" s="177">
        <v>0</v>
      </c>
      <c r="AK68" s="177">
        <v>24.51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7.23</v>
      </c>
      <c r="AV68" s="177">
        <v>0.03</v>
      </c>
      <c r="AW68" s="177">
        <v>0.06</v>
      </c>
      <c r="AX68" s="177">
        <v>0</v>
      </c>
      <c r="AY68" s="177">
        <v>0.08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31.11</v>
      </c>
      <c r="H69" s="177">
        <v>0</v>
      </c>
      <c r="I69" s="177">
        <v>0</v>
      </c>
      <c r="J69" s="177">
        <v>38.56</v>
      </c>
      <c r="K69" s="177">
        <v>16.850000000000001</v>
      </c>
      <c r="L69" s="177">
        <v>0.45</v>
      </c>
      <c r="M69" s="177">
        <v>2.13</v>
      </c>
      <c r="N69" s="177">
        <v>1.74</v>
      </c>
      <c r="O69" s="177">
        <v>2.4500000000000002</v>
      </c>
      <c r="P69" s="177">
        <v>1.28</v>
      </c>
      <c r="Q69" s="177">
        <v>0.31</v>
      </c>
      <c r="R69" s="177">
        <v>0.63</v>
      </c>
      <c r="S69" s="177">
        <v>0.4</v>
      </c>
      <c r="T69" s="177">
        <v>0</v>
      </c>
      <c r="U69" s="177">
        <v>1.7</v>
      </c>
      <c r="V69" s="177">
        <v>0.26</v>
      </c>
      <c r="W69" s="177">
        <v>0.63</v>
      </c>
      <c r="X69" s="177">
        <v>2.13</v>
      </c>
      <c r="Y69" s="177">
        <v>0</v>
      </c>
      <c r="Z69" s="177">
        <v>4.01</v>
      </c>
      <c r="AA69" s="177">
        <v>1.3</v>
      </c>
      <c r="AB69" s="177">
        <v>0</v>
      </c>
      <c r="AC69" s="177">
        <v>24.74</v>
      </c>
      <c r="AD69" s="177">
        <v>0</v>
      </c>
      <c r="AE69" s="177">
        <v>0</v>
      </c>
      <c r="AF69" s="177">
        <v>0</v>
      </c>
      <c r="AG69" s="177">
        <v>34.97</v>
      </c>
      <c r="AH69" s="177">
        <v>0</v>
      </c>
      <c r="AI69" s="177">
        <v>9.9</v>
      </c>
      <c r="AJ69" s="177">
        <v>0</v>
      </c>
      <c r="AK69" s="177">
        <v>24.51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7.23</v>
      </c>
      <c r="AV69" s="177">
        <v>0.03</v>
      </c>
      <c r="AW69" s="177">
        <v>0.06</v>
      </c>
      <c r="AX69" s="177">
        <v>0</v>
      </c>
      <c r="AY69" s="177">
        <v>0.08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31.11</v>
      </c>
      <c r="H70" s="177">
        <v>0</v>
      </c>
      <c r="I70" s="177">
        <v>0</v>
      </c>
      <c r="J70" s="177">
        <v>38.56</v>
      </c>
      <c r="K70" s="177">
        <v>16.850000000000001</v>
      </c>
      <c r="L70" s="177">
        <v>0.45</v>
      </c>
      <c r="M70" s="177">
        <v>2.13</v>
      </c>
      <c r="N70" s="177">
        <v>1.74</v>
      </c>
      <c r="O70" s="177">
        <v>2.4500000000000002</v>
      </c>
      <c r="P70" s="177">
        <v>1.28</v>
      </c>
      <c r="Q70" s="177">
        <v>0.31</v>
      </c>
      <c r="R70" s="177">
        <v>0.63</v>
      </c>
      <c r="S70" s="177">
        <v>0.4</v>
      </c>
      <c r="T70" s="177">
        <v>0.04</v>
      </c>
      <c r="U70" s="177">
        <v>1.7</v>
      </c>
      <c r="V70" s="177">
        <v>0.26</v>
      </c>
      <c r="W70" s="177">
        <v>0.63</v>
      </c>
      <c r="X70" s="177">
        <v>2.13</v>
      </c>
      <c r="Y70" s="177">
        <v>0</v>
      </c>
      <c r="Z70" s="177">
        <v>4.01</v>
      </c>
      <c r="AA70" s="177">
        <v>1.3</v>
      </c>
      <c r="AB70" s="177">
        <v>0</v>
      </c>
      <c r="AC70" s="177">
        <v>24.74</v>
      </c>
      <c r="AD70" s="177">
        <v>0</v>
      </c>
      <c r="AE70" s="177">
        <v>0</v>
      </c>
      <c r="AF70" s="177">
        <v>0</v>
      </c>
      <c r="AG70" s="177">
        <v>34.97</v>
      </c>
      <c r="AH70" s="177">
        <v>0</v>
      </c>
      <c r="AI70" s="177">
        <v>9.9</v>
      </c>
      <c r="AJ70" s="177">
        <v>0</v>
      </c>
      <c r="AK70" s="177">
        <v>24.51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7.23</v>
      </c>
      <c r="AV70" s="177">
        <v>0.03</v>
      </c>
      <c r="AW70" s="177">
        <v>0.06</v>
      </c>
      <c r="AX70" s="177">
        <v>0.03</v>
      </c>
      <c r="AY70" s="177">
        <v>0.08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31.11</v>
      </c>
      <c r="H71" s="177">
        <v>0</v>
      </c>
      <c r="I71" s="177">
        <v>0</v>
      </c>
      <c r="J71" s="177">
        <v>38.56</v>
      </c>
      <c r="K71" s="177">
        <v>16.84</v>
      </c>
      <c r="L71" s="177">
        <v>0.45</v>
      </c>
      <c r="M71" s="177">
        <v>2.13</v>
      </c>
      <c r="N71" s="177">
        <v>1.74</v>
      </c>
      <c r="O71" s="177">
        <v>2.4500000000000002</v>
      </c>
      <c r="P71" s="177">
        <v>1.28</v>
      </c>
      <c r="Q71" s="177">
        <v>0.3</v>
      </c>
      <c r="R71" s="177">
        <v>0.63</v>
      </c>
      <c r="S71" s="177">
        <v>0</v>
      </c>
      <c r="T71" s="177">
        <v>0.04</v>
      </c>
      <c r="U71" s="177">
        <v>1.7</v>
      </c>
      <c r="V71" s="177">
        <v>0.26</v>
      </c>
      <c r="W71" s="177">
        <v>0.63</v>
      </c>
      <c r="X71" s="177">
        <v>2.13</v>
      </c>
      <c r="Y71" s="177">
        <v>0</v>
      </c>
      <c r="Z71" s="177">
        <v>4.01</v>
      </c>
      <c r="AA71" s="177">
        <v>1.3</v>
      </c>
      <c r="AB71" s="177">
        <v>0</v>
      </c>
      <c r="AC71" s="177">
        <v>24.74</v>
      </c>
      <c r="AD71" s="177">
        <v>0</v>
      </c>
      <c r="AE71" s="177">
        <v>0</v>
      </c>
      <c r="AF71" s="177">
        <v>0</v>
      </c>
      <c r="AG71" s="177">
        <v>34.97</v>
      </c>
      <c r="AH71" s="177">
        <v>0</v>
      </c>
      <c r="AI71" s="177">
        <v>9.9</v>
      </c>
      <c r="AJ71" s="177">
        <v>0</v>
      </c>
      <c r="AK71" s="177">
        <v>24.51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7.23</v>
      </c>
      <c r="AV71" s="177">
        <v>0.03</v>
      </c>
      <c r="AW71" s="177">
        <v>0.06</v>
      </c>
      <c r="AX71" s="177">
        <v>0.03</v>
      </c>
      <c r="AY71" s="177">
        <v>0.08</v>
      </c>
    </row>
    <row r="72" spans="1:51">
      <c r="A72" t="s">
        <v>114</v>
      </c>
      <c r="B72" s="177">
        <v>0</v>
      </c>
      <c r="C72" s="177">
        <v>0</v>
      </c>
      <c r="D72" s="177">
        <v>16.670000000000002</v>
      </c>
      <c r="E72" s="177">
        <v>0</v>
      </c>
      <c r="F72" s="177">
        <v>0</v>
      </c>
      <c r="G72" s="177">
        <v>31.11</v>
      </c>
      <c r="H72" s="177">
        <v>0</v>
      </c>
      <c r="I72" s="177">
        <v>0</v>
      </c>
      <c r="J72" s="177">
        <v>38.56</v>
      </c>
      <c r="K72" s="177">
        <v>16.84</v>
      </c>
      <c r="L72" s="177">
        <v>0.45</v>
      </c>
      <c r="M72" s="177">
        <v>2.13</v>
      </c>
      <c r="N72" s="177">
        <v>1.74</v>
      </c>
      <c r="O72" s="177">
        <v>2.4500000000000002</v>
      </c>
      <c r="P72" s="177">
        <v>1.28</v>
      </c>
      <c r="Q72" s="177">
        <v>0.3</v>
      </c>
      <c r="R72" s="177">
        <v>0.63</v>
      </c>
      <c r="S72" s="177">
        <v>0.39</v>
      </c>
      <c r="T72" s="177">
        <v>0.03</v>
      </c>
      <c r="U72" s="177">
        <v>1.7</v>
      </c>
      <c r="V72" s="177">
        <v>0.26</v>
      </c>
      <c r="W72" s="177">
        <v>0.63</v>
      </c>
      <c r="X72" s="177">
        <v>2.13</v>
      </c>
      <c r="Y72" s="177">
        <v>0</v>
      </c>
      <c r="Z72" s="177">
        <v>4.01</v>
      </c>
      <c r="AA72" s="177">
        <v>1.3</v>
      </c>
      <c r="AB72" s="177">
        <v>0</v>
      </c>
      <c r="AC72" s="177">
        <v>24.74</v>
      </c>
      <c r="AD72" s="177">
        <v>0</v>
      </c>
      <c r="AE72" s="177">
        <v>0</v>
      </c>
      <c r="AF72" s="177">
        <v>0</v>
      </c>
      <c r="AG72" s="177">
        <v>34.97</v>
      </c>
      <c r="AH72" s="177">
        <v>0</v>
      </c>
      <c r="AI72" s="177">
        <v>9.9</v>
      </c>
      <c r="AJ72" s="177">
        <v>0</v>
      </c>
      <c r="AK72" s="177">
        <v>24.51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7.23</v>
      </c>
      <c r="AV72" s="177">
        <v>0.03</v>
      </c>
      <c r="AW72" s="177">
        <v>0.06</v>
      </c>
      <c r="AX72" s="177">
        <v>0.03</v>
      </c>
      <c r="AY72" s="177">
        <v>0.08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31.11</v>
      </c>
      <c r="H73" s="177">
        <v>0</v>
      </c>
      <c r="I73" s="177">
        <v>0</v>
      </c>
      <c r="J73" s="177">
        <v>38.56</v>
      </c>
      <c r="K73" s="177">
        <v>16.84</v>
      </c>
      <c r="L73" s="177">
        <v>0.45</v>
      </c>
      <c r="M73" s="177">
        <v>2.13</v>
      </c>
      <c r="N73" s="177">
        <v>1.74</v>
      </c>
      <c r="O73" s="177">
        <v>2.4500000000000002</v>
      </c>
      <c r="P73" s="177">
        <v>1.28</v>
      </c>
      <c r="Q73" s="177">
        <v>0.3</v>
      </c>
      <c r="R73" s="177">
        <v>0.63</v>
      </c>
      <c r="S73" s="177">
        <v>0.39</v>
      </c>
      <c r="T73" s="177">
        <v>0.08</v>
      </c>
      <c r="U73" s="177">
        <v>1.7</v>
      </c>
      <c r="V73" s="177">
        <v>0.26</v>
      </c>
      <c r="W73" s="177">
        <v>0.63</v>
      </c>
      <c r="X73" s="177">
        <v>2.13</v>
      </c>
      <c r="Y73" s="177">
        <v>0</v>
      </c>
      <c r="Z73" s="177">
        <v>4.01</v>
      </c>
      <c r="AA73" s="177">
        <v>1.3</v>
      </c>
      <c r="AB73" s="177">
        <v>0</v>
      </c>
      <c r="AC73" s="177">
        <v>24.74</v>
      </c>
      <c r="AD73" s="177">
        <v>0</v>
      </c>
      <c r="AE73" s="177">
        <v>0</v>
      </c>
      <c r="AF73" s="177">
        <v>0</v>
      </c>
      <c r="AG73" s="177">
        <v>34.97</v>
      </c>
      <c r="AH73" s="177">
        <v>0</v>
      </c>
      <c r="AI73" s="177">
        <v>9.9</v>
      </c>
      <c r="AJ73" s="177">
        <v>0</v>
      </c>
      <c r="AK73" s="177">
        <v>24.51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7.23</v>
      </c>
      <c r="AV73" s="177">
        <v>0.03</v>
      </c>
      <c r="AW73" s="177">
        <v>0.06</v>
      </c>
      <c r="AX73" s="177">
        <v>0.03</v>
      </c>
      <c r="AY73" s="177">
        <v>0.08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31.11</v>
      </c>
      <c r="H74" s="177">
        <v>0</v>
      </c>
      <c r="I74" s="177">
        <v>0</v>
      </c>
      <c r="J74" s="177">
        <v>38.56</v>
      </c>
      <c r="K74" s="177">
        <v>16.84</v>
      </c>
      <c r="L74" s="177">
        <v>0.45</v>
      </c>
      <c r="M74" s="177">
        <v>2.13</v>
      </c>
      <c r="N74" s="177">
        <v>1.74</v>
      </c>
      <c r="O74" s="177">
        <v>2.4500000000000002</v>
      </c>
      <c r="P74" s="177">
        <v>1.28</v>
      </c>
      <c r="Q74" s="177">
        <v>0.3</v>
      </c>
      <c r="R74" s="177">
        <v>0.63</v>
      </c>
      <c r="S74" s="177">
        <v>0.39</v>
      </c>
      <c r="T74" s="177">
        <v>0.08</v>
      </c>
      <c r="U74" s="177">
        <v>1.7</v>
      </c>
      <c r="V74" s="177">
        <v>0.26</v>
      </c>
      <c r="W74" s="177">
        <v>0.63</v>
      </c>
      <c r="X74" s="177">
        <v>2.13</v>
      </c>
      <c r="Y74" s="177">
        <v>0</v>
      </c>
      <c r="Z74" s="177">
        <v>4.01</v>
      </c>
      <c r="AA74" s="177">
        <v>1.3</v>
      </c>
      <c r="AB74" s="177">
        <v>0</v>
      </c>
      <c r="AC74" s="177">
        <v>24.74</v>
      </c>
      <c r="AD74" s="177">
        <v>0</v>
      </c>
      <c r="AE74" s="177">
        <v>0</v>
      </c>
      <c r="AF74" s="177">
        <v>0</v>
      </c>
      <c r="AG74" s="177">
        <v>34.97</v>
      </c>
      <c r="AH74" s="177">
        <v>0</v>
      </c>
      <c r="AI74" s="177">
        <v>9.9</v>
      </c>
      <c r="AJ74" s="177">
        <v>0</v>
      </c>
      <c r="AK74" s="177">
        <v>24.51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7.23</v>
      </c>
      <c r="AV74" s="177">
        <v>0.03</v>
      </c>
      <c r="AW74" s="177">
        <v>0.06</v>
      </c>
      <c r="AX74" s="177">
        <v>0.03</v>
      </c>
      <c r="AY74" s="177">
        <v>0.08</v>
      </c>
    </row>
    <row r="75" spans="1:51">
      <c r="A75" t="s">
        <v>117</v>
      </c>
      <c r="B75" s="177">
        <v>0</v>
      </c>
      <c r="C75" s="177">
        <v>0</v>
      </c>
      <c r="D75" s="177">
        <v>16.670000000000002</v>
      </c>
      <c r="E75" s="177">
        <v>0</v>
      </c>
      <c r="F75" s="177">
        <v>0</v>
      </c>
      <c r="G75" s="177">
        <v>31.11</v>
      </c>
      <c r="H75" s="177">
        <v>0</v>
      </c>
      <c r="I75" s="177">
        <v>0</v>
      </c>
      <c r="J75" s="177">
        <v>38.56</v>
      </c>
      <c r="K75" s="177">
        <v>63.66</v>
      </c>
      <c r="L75" s="177">
        <v>0.45</v>
      </c>
      <c r="M75" s="177">
        <v>2.13</v>
      </c>
      <c r="N75" s="177">
        <v>1.74</v>
      </c>
      <c r="O75" s="177">
        <v>2.4500000000000002</v>
      </c>
      <c r="P75" s="177">
        <v>1.28</v>
      </c>
      <c r="Q75" s="177">
        <v>0.31</v>
      </c>
      <c r="R75" s="177">
        <v>0.63</v>
      </c>
      <c r="S75" s="177">
        <v>0.4</v>
      </c>
      <c r="T75" s="177">
        <v>0.27</v>
      </c>
      <c r="U75" s="177">
        <v>1.7</v>
      </c>
      <c r="V75" s="177">
        <v>0.26</v>
      </c>
      <c r="W75" s="177">
        <v>0.63</v>
      </c>
      <c r="X75" s="177">
        <v>2.13</v>
      </c>
      <c r="Y75" s="177">
        <v>0</v>
      </c>
      <c r="Z75" s="177">
        <v>4.01</v>
      </c>
      <c r="AA75" s="177">
        <v>1.3</v>
      </c>
      <c r="AB75" s="177">
        <v>0</v>
      </c>
      <c r="AC75" s="177">
        <v>24.74</v>
      </c>
      <c r="AD75" s="177">
        <v>0</v>
      </c>
      <c r="AE75" s="177">
        <v>0</v>
      </c>
      <c r="AF75" s="177">
        <v>0</v>
      </c>
      <c r="AG75" s="177">
        <v>34.97</v>
      </c>
      <c r="AH75" s="177">
        <v>0</v>
      </c>
      <c r="AI75" s="177">
        <v>9.9</v>
      </c>
      <c r="AJ75" s="177">
        <v>0</v>
      </c>
      <c r="AK75" s="177">
        <v>39.51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7.23</v>
      </c>
      <c r="AV75" s="177">
        <v>0.03</v>
      </c>
      <c r="AW75" s="177">
        <v>0.05</v>
      </c>
      <c r="AX75" s="177">
        <v>0.03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16.670000000000002</v>
      </c>
      <c r="E76" s="177">
        <v>0</v>
      </c>
      <c r="F76" s="177">
        <v>0</v>
      </c>
      <c r="G76" s="177">
        <v>31.11</v>
      </c>
      <c r="H76" s="177">
        <v>0</v>
      </c>
      <c r="I76" s="177">
        <v>0</v>
      </c>
      <c r="J76" s="177">
        <v>38.56</v>
      </c>
      <c r="K76" s="177">
        <v>117.11</v>
      </c>
      <c r="L76" s="177">
        <v>0.45</v>
      </c>
      <c r="M76" s="177">
        <v>2.13</v>
      </c>
      <c r="N76" s="177">
        <v>1.74</v>
      </c>
      <c r="O76" s="177">
        <v>2.4500000000000002</v>
      </c>
      <c r="P76" s="177">
        <v>1.28</v>
      </c>
      <c r="Q76" s="177">
        <v>0.31</v>
      </c>
      <c r="R76" s="177">
        <v>0.63</v>
      </c>
      <c r="S76" s="177">
        <v>0.4</v>
      </c>
      <c r="T76" s="177">
        <v>0.15</v>
      </c>
      <c r="U76" s="177">
        <v>1.7</v>
      </c>
      <c r="V76" s="177">
        <v>0.26</v>
      </c>
      <c r="W76" s="177">
        <v>0.63</v>
      </c>
      <c r="X76" s="177">
        <v>2.13</v>
      </c>
      <c r="Y76" s="177">
        <v>0</v>
      </c>
      <c r="Z76" s="177">
        <v>4.01</v>
      </c>
      <c r="AA76" s="177">
        <v>1.3</v>
      </c>
      <c r="AB76" s="177">
        <v>0</v>
      </c>
      <c r="AC76" s="177">
        <v>24.74</v>
      </c>
      <c r="AD76" s="177">
        <v>0</v>
      </c>
      <c r="AE76" s="177">
        <v>0</v>
      </c>
      <c r="AF76" s="177">
        <v>0</v>
      </c>
      <c r="AG76" s="177">
        <v>34.270000000000003</v>
      </c>
      <c r="AH76" s="177">
        <v>0</v>
      </c>
      <c r="AI76" s="177">
        <v>9.9</v>
      </c>
      <c r="AJ76" s="177">
        <v>0</v>
      </c>
      <c r="AK76" s="177">
        <v>39.51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7.23</v>
      </c>
      <c r="AV76" s="177">
        <v>0.03</v>
      </c>
      <c r="AW76" s="177">
        <v>0.05</v>
      </c>
      <c r="AX76" s="177">
        <v>0.03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16.670000000000002</v>
      </c>
      <c r="E77" s="177">
        <v>0</v>
      </c>
      <c r="F77" s="177">
        <v>0</v>
      </c>
      <c r="G77" s="177">
        <v>31.11</v>
      </c>
      <c r="H77" s="177">
        <v>0</v>
      </c>
      <c r="I77" s="177">
        <v>0</v>
      </c>
      <c r="J77" s="177">
        <v>38.56</v>
      </c>
      <c r="K77" s="177">
        <v>117.11</v>
      </c>
      <c r="L77" s="177">
        <v>0.45</v>
      </c>
      <c r="M77" s="177">
        <v>2.13</v>
      </c>
      <c r="N77" s="177">
        <v>1.74</v>
      </c>
      <c r="O77" s="177">
        <v>2.4500000000000002</v>
      </c>
      <c r="P77" s="177">
        <v>1.28</v>
      </c>
      <c r="Q77" s="177">
        <v>0</v>
      </c>
      <c r="R77" s="177">
        <v>0.63</v>
      </c>
      <c r="S77" s="177">
        <v>0</v>
      </c>
      <c r="T77" s="177">
        <v>0.15</v>
      </c>
      <c r="U77" s="177">
        <v>1.7</v>
      </c>
      <c r="V77" s="177">
        <v>0.26</v>
      </c>
      <c r="W77" s="177">
        <v>0.63</v>
      </c>
      <c r="X77" s="177">
        <v>2.13</v>
      </c>
      <c r="Y77" s="177">
        <v>0</v>
      </c>
      <c r="Z77" s="177">
        <v>4.01</v>
      </c>
      <c r="AA77" s="177">
        <v>1.3</v>
      </c>
      <c r="AB77" s="177">
        <v>0</v>
      </c>
      <c r="AC77" s="177">
        <v>24.74</v>
      </c>
      <c r="AD77" s="177">
        <v>0</v>
      </c>
      <c r="AE77" s="177">
        <v>0</v>
      </c>
      <c r="AF77" s="177">
        <v>0</v>
      </c>
      <c r="AG77" s="177">
        <v>34.270000000000003</v>
      </c>
      <c r="AH77" s="177">
        <v>0</v>
      </c>
      <c r="AI77" s="177">
        <v>9.9</v>
      </c>
      <c r="AJ77" s="177">
        <v>0</v>
      </c>
      <c r="AK77" s="177">
        <v>36.96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7.23</v>
      </c>
      <c r="AV77" s="177">
        <v>0.03</v>
      </c>
      <c r="AW77" s="177">
        <v>0.06</v>
      </c>
      <c r="AX77" s="177">
        <v>0.03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16.670000000000002</v>
      </c>
      <c r="E78" s="177">
        <v>0</v>
      </c>
      <c r="F78" s="177">
        <v>0</v>
      </c>
      <c r="G78" s="177">
        <v>31.11</v>
      </c>
      <c r="H78" s="177">
        <v>0</v>
      </c>
      <c r="I78" s="177">
        <v>0</v>
      </c>
      <c r="J78" s="177">
        <v>38.56</v>
      </c>
      <c r="K78" s="177">
        <v>117.11</v>
      </c>
      <c r="L78" s="177">
        <v>0.45</v>
      </c>
      <c r="M78" s="177">
        <v>2.13</v>
      </c>
      <c r="N78" s="177">
        <v>1.74</v>
      </c>
      <c r="O78" s="177">
        <v>2.4500000000000002</v>
      </c>
      <c r="P78" s="177">
        <v>1.28</v>
      </c>
      <c r="Q78" s="177">
        <v>0.3</v>
      </c>
      <c r="R78" s="177">
        <v>0.63</v>
      </c>
      <c r="S78" s="177">
        <v>0.39</v>
      </c>
      <c r="T78" s="177">
        <v>0.27</v>
      </c>
      <c r="U78" s="177">
        <v>1.7</v>
      </c>
      <c r="V78" s="177">
        <v>0.26</v>
      </c>
      <c r="W78" s="177">
        <v>0.63</v>
      </c>
      <c r="X78" s="177">
        <v>2.13</v>
      </c>
      <c r="Y78" s="177">
        <v>0</v>
      </c>
      <c r="Z78" s="177">
        <v>4.01</v>
      </c>
      <c r="AA78" s="177">
        <v>1.3</v>
      </c>
      <c r="AB78" s="177">
        <v>0</v>
      </c>
      <c r="AC78" s="177">
        <v>24.74</v>
      </c>
      <c r="AD78" s="177">
        <v>0</v>
      </c>
      <c r="AE78" s="177">
        <v>0</v>
      </c>
      <c r="AF78" s="177">
        <v>0</v>
      </c>
      <c r="AG78" s="177">
        <v>34.270000000000003</v>
      </c>
      <c r="AH78" s="177">
        <v>0</v>
      </c>
      <c r="AI78" s="177">
        <v>9.9</v>
      </c>
      <c r="AJ78" s="177">
        <v>0</v>
      </c>
      <c r="AK78" s="177">
        <v>40.74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7.23</v>
      </c>
      <c r="AV78" s="177">
        <v>0.03</v>
      </c>
      <c r="AW78" s="177">
        <v>0.08</v>
      </c>
      <c r="AX78" s="177">
        <v>0.05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31.11</v>
      </c>
      <c r="H79" s="177">
        <v>0</v>
      </c>
      <c r="I79" s="177">
        <v>0</v>
      </c>
      <c r="J79" s="177">
        <v>38.56</v>
      </c>
      <c r="K79" s="177">
        <v>117.11</v>
      </c>
      <c r="L79" s="177">
        <v>0.45</v>
      </c>
      <c r="M79" s="177">
        <v>2.13</v>
      </c>
      <c r="N79" s="177">
        <v>1.74</v>
      </c>
      <c r="O79" s="177">
        <v>2.4500000000000002</v>
      </c>
      <c r="P79" s="177">
        <v>1.28</v>
      </c>
      <c r="Q79" s="177">
        <v>0.3</v>
      </c>
      <c r="R79" s="177">
        <v>0.63</v>
      </c>
      <c r="S79" s="177">
        <v>0.39</v>
      </c>
      <c r="T79" s="177">
        <v>0.52</v>
      </c>
      <c r="U79" s="177">
        <v>1.7</v>
      </c>
      <c r="V79" s="177">
        <v>0.26</v>
      </c>
      <c r="W79" s="177">
        <v>0.63</v>
      </c>
      <c r="X79" s="177">
        <v>2.13</v>
      </c>
      <c r="Y79" s="177">
        <v>0</v>
      </c>
      <c r="Z79" s="177">
        <v>4.01</v>
      </c>
      <c r="AA79" s="177">
        <v>1.3</v>
      </c>
      <c r="AB79" s="177">
        <v>0</v>
      </c>
      <c r="AC79" s="177">
        <v>24.74</v>
      </c>
      <c r="AD79" s="177">
        <v>0</v>
      </c>
      <c r="AE79" s="177">
        <v>0</v>
      </c>
      <c r="AF79" s="177">
        <v>0</v>
      </c>
      <c r="AG79" s="177">
        <v>34.270000000000003</v>
      </c>
      <c r="AH79" s="177">
        <v>0</v>
      </c>
      <c r="AI79" s="177">
        <v>9.9</v>
      </c>
      <c r="AJ79" s="177">
        <v>0</v>
      </c>
      <c r="AK79" s="177">
        <v>40.74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7.23</v>
      </c>
      <c r="AV79" s="177">
        <v>0</v>
      </c>
      <c r="AW79" s="177">
        <v>0.08</v>
      </c>
      <c r="AX79" s="177">
        <v>7.0000000000000007E-2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7.65</v>
      </c>
      <c r="E80" s="177">
        <v>0</v>
      </c>
      <c r="F80" s="177">
        <v>0</v>
      </c>
      <c r="G80" s="177">
        <v>31.11</v>
      </c>
      <c r="H80" s="177">
        <v>0</v>
      </c>
      <c r="I80" s="177">
        <v>0</v>
      </c>
      <c r="J80" s="177">
        <v>38.56</v>
      </c>
      <c r="K80" s="177">
        <v>78.42</v>
      </c>
      <c r="L80" s="177">
        <v>0.45</v>
      </c>
      <c r="M80" s="177">
        <v>2.13</v>
      </c>
      <c r="N80" s="177">
        <v>1.74</v>
      </c>
      <c r="O80" s="177">
        <v>2.4500000000000002</v>
      </c>
      <c r="P80" s="177">
        <v>1.28</v>
      </c>
      <c r="Q80" s="177">
        <v>0.3</v>
      </c>
      <c r="R80" s="177">
        <v>0.63</v>
      </c>
      <c r="S80" s="177">
        <v>0.39</v>
      </c>
      <c r="T80" s="177">
        <v>0.55000000000000004</v>
      </c>
      <c r="U80" s="177">
        <v>1.7</v>
      </c>
      <c r="V80" s="177">
        <v>0.26</v>
      </c>
      <c r="W80" s="177">
        <v>0.63</v>
      </c>
      <c r="X80" s="177">
        <v>2.13</v>
      </c>
      <c r="Y80" s="177">
        <v>0</v>
      </c>
      <c r="Z80" s="177">
        <v>4.01</v>
      </c>
      <c r="AA80" s="177">
        <v>1.3</v>
      </c>
      <c r="AB80" s="177">
        <v>0</v>
      </c>
      <c r="AC80" s="177">
        <v>24.74</v>
      </c>
      <c r="AD80" s="177">
        <v>0</v>
      </c>
      <c r="AE80" s="177">
        <v>0</v>
      </c>
      <c r="AF80" s="177">
        <v>0</v>
      </c>
      <c r="AG80" s="177">
        <v>34.270000000000003</v>
      </c>
      <c r="AH80" s="177">
        <v>0</v>
      </c>
      <c r="AI80" s="177">
        <v>9.9</v>
      </c>
      <c r="AJ80" s="177">
        <v>0</v>
      </c>
      <c r="AK80" s="177">
        <v>40.74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7.23</v>
      </c>
      <c r="AV80" s="177">
        <v>0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16.670000000000002</v>
      </c>
      <c r="E81" s="177">
        <v>0</v>
      </c>
      <c r="F81" s="177">
        <v>0</v>
      </c>
      <c r="G81" s="177">
        <v>31.11</v>
      </c>
      <c r="H81" s="177">
        <v>0</v>
      </c>
      <c r="I81" s="177">
        <v>0</v>
      </c>
      <c r="J81" s="177">
        <v>38.56</v>
      </c>
      <c r="K81" s="177">
        <v>17.97</v>
      </c>
      <c r="L81" s="177">
        <v>0.45</v>
      </c>
      <c r="M81" s="177">
        <v>2.13</v>
      </c>
      <c r="N81" s="177">
        <v>1.74</v>
      </c>
      <c r="O81" s="177">
        <v>2.4500000000000002</v>
      </c>
      <c r="P81" s="177">
        <v>1.28</v>
      </c>
      <c r="Q81" s="177">
        <v>0.3</v>
      </c>
      <c r="R81" s="177">
        <v>0.63</v>
      </c>
      <c r="S81" s="177">
        <v>0.39</v>
      </c>
      <c r="T81" s="177">
        <v>0.55000000000000004</v>
      </c>
      <c r="U81" s="177">
        <v>1.7</v>
      </c>
      <c r="V81" s="177">
        <v>0.26</v>
      </c>
      <c r="W81" s="177">
        <v>0.63</v>
      </c>
      <c r="X81" s="177">
        <v>2.13</v>
      </c>
      <c r="Y81" s="177">
        <v>0</v>
      </c>
      <c r="Z81" s="177">
        <v>4.01</v>
      </c>
      <c r="AA81" s="177">
        <v>1.3</v>
      </c>
      <c r="AB81" s="177">
        <v>0</v>
      </c>
      <c r="AC81" s="177">
        <v>24.74</v>
      </c>
      <c r="AD81" s="177">
        <v>0</v>
      </c>
      <c r="AE81" s="177">
        <v>0</v>
      </c>
      <c r="AF81" s="177">
        <v>0</v>
      </c>
      <c r="AG81" s="177">
        <v>34.270000000000003</v>
      </c>
      <c r="AH81" s="177">
        <v>0</v>
      </c>
      <c r="AI81" s="177">
        <v>9.9</v>
      </c>
      <c r="AJ81" s="177">
        <v>0</v>
      </c>
      <c r="AK81" s="177">
        <v>14.51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7.23</v>
      </c>
      <c r="AV81" s="177">
        <v>0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31.11</v>
      </c>
      <c r="H82" s="177">
        <v>0</v>
      </c>
      <c r="I82" s="177">
        <v>0</v>
      </c>
      <c r="J82" s="177">
        <v>38.56</v>
      </c>
      <c r="K82" s="177">
        <v>16.850000000000001</v>
      </c>
      <c r="L82" s="177">
        <v>0.45</v>
      </c>
      <c r="M82" s="177">
        <v>2.13</v>
      </c>
      <c r="N82" s="177">
        <v>1.74</v>
      </c>
      <c r="O82" s="177">
        <v>2.4500000000000002</v>
      </c>
      <c r="P82" s="177">
        <v>1.28</v>
      </c>
      <c r="Q82" s="177">
        <v>0.3</v>
      </c>
      <c r="R82" s="177">
        <v>0.63</v>
      </c>
      <c r="S82" s="177">
        <v>0.39</v>
      </c>
      <c r="T82" s="177">
        <v>0.55000000000000004</v>
      </c>
      <c r="U82" s="177">
        <v>1.7</v>
      </c>
      <c r="V82" s="177">
        <v>0.26</v>
      </c>
      <c r="W82" s="177">
        <v>0.63</v>
      </c>
      <c r="X82" s="177">
        <v>2.13</v>
      </c>
      <c r="Y82" s="177">
        <v>0</v>
      </c>
      <c r="Z82" s="177">
        <v>4.01</v>
      </c>
      <c r="AA82" s="177">
        <v>1.3</v>
      </c>
      <c r="AB82" s="177">
        <v>0</v>
      </c>
      <c r="AC82" s="177">
        <v>24.74</v>
      </c>
      <c r="AD82" s="177">
        <v>0</v>
      </c>
      <c r="AE82" s="177">
        <v>0</v>
      </c>
      <c r="AF82" s="177">
        <v>0</v>
      </c>
      <c r="AG82" s="177">
        <v>34.270000000000003</v>
      </c>
      <c r="AH82" s="177">
        <v>0</v>
      </c>
      <c r="AI82" s="177">
        <v>9.9</v>
      </c>
      <c r="AJ82" s="177">
        <v>0</v>
      </c>
      <c r="AK82" s="177">
        <v>14.51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7.23</v>
      </c>
      <c r="AV82" s="177">
        <v>0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16.670000000000002</v>
      </c>
      <c r="E83" s="177">
        <v>0</v>
      </c>
      <c r="F83" s="177">
        <v>0</v>
      </c>
      <c r="G83" s="177">
        <v>31.11</v>
      </c>
      <c r="H83" s="177">
        <v>0</v>
      </c>
      <c r="I83" s="177">
        <v>0</v>
      </c>
      <c r="J83" s="177">
        <v>39.1</v>
      </c>
      <c r="K83" s="177">
        <v>16.84</v>
      </c>
      <c r="L83" s="177">
        <v>0.45</v>
      </c>
      <c r="M83" s="177">
        <v>2.13</v>
      </c>
      <c r="N83" s="177">
        <v>1.74</v>
      </c>
      <c r="O83" s="177">
        <v>2.4500000000000002</v>
      </c>
      <c r="P83" s="177">
        <v>1.28</v>
      </c>
      <c r="Q83" s="177">
        <v>0.3</v>
      </c>
      <c r="R83" s="177">
        <v>0.63</v>
      </c>
      <c r="S83" s="177">
        <v>0.39</v>
      </c>
      <c r="T83" s="177">
        <v>0.55000000000000004</v>
      </c>
      <c r="U83" s="177">
        <v>1.7</v>
      </c>
      <c r="V83" s="177">
        <v>0.26</v>
      </c>
      <c r="W83" s="177">
        <v>0.63</v>
      </c>
      <c r="X83" s="177">
        <v>2.13</v>
      </c>
      <c r="Y83" s="177">
        <v>0</v>
      </c>
      <c r="Z83" s="177">
        <v>4.01</v>
      </c>
      <c r="AA83" s="177">
        <v>1.3</v>
      </c>
      <c r="AB83" s="177">
        <v>0</v>
      </c>
      <c r="AC83" s="177">
        <v>24.74</v>
      </c>
      <c r="AD83" s="177">
        <v>0</v>
      </c>
      <c r="AE83" s="177">
        <v>0</v>
      </c>
      <c r="AF83" s="177">
        <v>0</v>
      </c>
      <c r="AG83" s="177">
        <v>33.4</v>
      </c>
      <c r="AH83" s="177">
        <v>0</v>
      </c>
      <c r="AI83" s="177">
        <v>9.9</v>
      </c>
      <c r="AJ83" s="177">
        <v>0</v>
      </c>
      <c r="AK83" s="177">
        <v>14.51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7.23</v>
      </c>
      <c r="AV83" s="177">
        <v>0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16.670000000000002</v>
      </c>
      <c r="E84" s="177">
        <v>0</v>
      </c>
      <c r="F84" s="177">
        <v>0</v>
      </c>
      <c r="G84" s="177">
        <v>31.11</v>
      </c>
      <c r="H84" s="177">
        <v>0</v>
      </c>
      <c r="I84" s="177">
        <v>0</v>
      </c>
      <c r="J84" s="177">
        <v>39.1</v>
      </c>
      <c r="K84" s="177">
        <v>16.84</v>
      </c>
      <c r="L84" s="177">
        <v>0.45</v>
      </c>
      <c r="M84" s="177">
        <v>2.13</v>
      </c>
      <c r="N84" s="177">
        <v>1.74</v>
      </c>
      <c r="O84" s="177">
        <v>2.4500000000000002</v>
      </c>
      <c r="P84" s="177">
        <v>1.28</v>
      </c>
      <c r="Q84" s="177">
        <v>0.3</v>
      </c>
      <c r="R84" s="177">
        <v>0.63</v>
      </c>
      <c r="S84" s="177">
        <v>0.39</v>
      </c>
      <c r="T84" s="177">
        <v>0.55000000000000004</v>
      </c>
      <c r="U84" s="177">
        <v>1.7</v>
      </c>
      <c r="V84" s="177">
        <v>0.26</v>
      </c>
      <c r="W84" s="177">
        <v>0.63</v>
      </c>
      <c r="X84" s="177">
        <v>2.13</v>
      </c>
      <c r="Y84" s="177">
        <v>0</v>
      </c>
      <c r="Z84" s="177">
        <v>4.01</v>
      </c>
      <c r="AA84" s="177">
        <v>1.3</v>
      </c>
      <c r="AB84" s="177">
        <v>0</v>
      </c>
      <c r="AC84" s="177">
        <v>24.74</v>
      </c>
      <c r="AD84" s="177">
        <v>0</v>
      </c>
      <c r="AE84" s="177">
        <v>0</v>
      </c>
      <c r="AF84" s="177">
        <v>0</v>
      </c>
      <c r="AG84" s="177">
        <v>33.4</v>
      </c>
      <c r="AH84" s="177">
        <v>0</v>
      </c>
      <c r="AI84" s="177">
        <v>9.9</v>
      </c>
      <c r="AJ84" s="177">
        <v>0</v>
      </c>
      <c r="AK84" s="177">
        <v>14.51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7.23</v>
      </c>
      <c r="AV84" s="177">
        <v>0.05</v>
      </c>
      <c r="AW84" s="177">
        <v>0.08</v>
      </c>
      <c r="AX84" s="177">
        <v>7.0000000000000007E-2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16.670000000000002</v>
      </c>
      <c r="E85" s="177">
        <v>0</v>
      </c>
      <c r="F85" s="177">
        <v>0</v>
      </c>
      <c r="G85" s="177">
        <v>31.11</v>
      </c>
      <c r="H85" s="177">
        <v>0</v>
      </c>
      <c r="I85" s="177">
        <v>0</v>
      </c>
      <c r="J85" s="177">
        <v>39.1</v>
      </c>
      <c r="K85" s="177">
        <v>16.84</v>
      </c>
      <c r="L85" s="177">
        <v>0.45</v>
      </c>
      <c r="M85" s="177">
        <v>2.13</v>
      </c>
      <c r="N85" s="177">
        <v>1.74</v>
      </c>
      <c r="O85" s="177">
        <v>2.4500000000000002</v>
      </c>
      <c r="P85" s="177">
        <v>1.28</v>
      </c>
      <c r="Q85" s="177">
        <v>0.3</v>
      </c>
      <c r="R85" s="177">
        <v>0.63</v>
      </c>
      <c r="S85" s="177">
        <v>0.39</v>
      </c>
      <c r="T85" s="177">
        <v>0.55000000000000004</v>
      </c>
      <c r="U85" s="177">
        <v>1.7</v>
      </c>
      <c r="V85" s="177">
        <v>0.26</v>
      </c>
      <c r="W85" s="177">
        <v>0.63</v>
      </c>
      <c r="X85" s="177">
        <v>2.13</v>
      </c>
      <c r="Y85" s="177">
        <v>0</v>
      </c>
      <c r="Z85" s="177">
        <v>4.01</v>
      </c>
      <c r="AA85" s="177">
        <v>1.3</v>
      </c>
      <c r="AB85" s="177">
        <v>0</v>
      </c>
      <c r="AC85" s="177">
        <v>24.74</v>
      </c>
      <c r="AD85" s="177">
        <v>0</v>
      </c>
      <c r="AE85" s="177">
        <v>0</v>
      </c>
      <c r="AF85" s="177">
        <v>0</v>
      </c>
      <c r="AG85" s="177">
        <v>33.4</v>
      </c>
      <c r="AH85" s="177">
        <v>0</v>
      </c>
      <c r="AI85" s="177">
        <v>9.9</v>
      </c>
      <c r="AJ85" s="177">
        <v>0</v>
      </c>
      <c r="AK85" s="177">
        <v>14.51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7.23</v>
      </c>
      <c r="AV85" s="177">
        <v>0.05</v>
      </c>
      <c r="AW85" s="177">
        <v>0.08</v>
      </c>
      <c r="AX85" s="177">
        <v>7.0000000000000007E-2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16.670000000000002</v>
      </c>
      <c r="E86" s="177">
        <v>0</v>
      </c>
      <c r="F86" s="177">
        <v>0</v>
      </c>
      <c r="G86" s="177">
        <v>31.11</v>
      </c>
      <c r="H86" s="177">
        <v>0</v>
      </c>
      <c r="I86" s="177">
        <v>0</v>
      </c>
      <c r="J86" s="177">
        <v>39.1</v>
      </c>
      <c r="K86" s="177">
        <v>16.84</v>
      </c>
      <c r="L86" s="177">
        <v>0.45</v>
      </c>
      <c r="M86" s="177">
        <v>2.13</v>
      </c>
      <c r="N86" s="177">
        <v>1.74</v>
      </c>
      <c r="O86" s="177">
        <v>2.4500000000000002</v>
      </c>
      <c r="P86" s="177">
        <v>1.28</v>
      </c>
      <c r="Q86" s="177">
        <v>0.3</v>
      </c>
      <c r="R86" s="177">
        <v>0.63</v>
      </c>
      <c r="S86" s="177">
        <v>0.39</v>
      </c>
      <c r="T86" s="177">
        <v>0.55000000000000004</v>
      </c>
      <c r="U86" s="177">
        <v>1.7</v>
      </c>
      <c r="V86" s="177">
        <v>0.26</v>
      </c>
      <c r="W86" s="177">
        <v>0.63</v>
      </c>
      <c r="X86" s="177">
        <v>2.13</v>
      </c>
      <c r="Y86" s="177">
        <v>0</v>
      </c>
      <c r="Z86" s="177">
        <v>4.01</v>
      </c>
      <c r="AA86" s="177">
        <v>1.3</v>
      </c>
      <c r="AB86" s="177">
        <v>0</v>
      </c>
      <c r="AC86" s="177">
        <v>24.74</v>
      </c>
      <c r="AD86" s="177">
        <v>0</v>
      </c>
      <c r="AE86" s="177">
        <v>0</v>
      </c>
      <c r="AF86" s="177">
        <v>0</v>
      </c>
      <c r="AG86" s="177">
        <v>33.4</v>
      </c>
      <c r="AH86" s="177">
        <v>0</v>
      </c>
      <c r="AI86" s="177">
        <v>9.9</v>
      </c>
      <c r="AJ86" s="177">
        <v>0</v>
      </c>
      <c r="AK86" s="177">
        <v>14.51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7.23</v>
      </c>
      <c r="AV86" s="177">
        <v>0.05</v>
      </c>
      <c r="AW86" s="177">
        <v>0.08</v>
      </c>
      <c r="AX86" s="177">
        <v>7.0000000000000007E-2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16.670000000000002</v>
      </c>
      <c r="E87" s="177">
        <v>0</v>
      </c>
      <c r="F87" s="177">
        <v>0</v>
      </c>
      <c r="G87" s="177">
        <v>31.11</v>
      </c>
      <c r="H87" s="177">
        <v>0</v>
      </c>
      <c r="I87" s="177">
        <v>0</v>
      </c>
      <c r="J87" s="177">
        <v>39.1</v>
      </c>
      <c r="K87" s="177">
        <v>16.84</v>
      </c>
      <c r="L87" s="177">
        <v>0.45</v>
      </c>
      <c r="M87" s="177">
        <v>2.13</v>
      </c>
      <c r="N87" s="177">
        <v>1.74</v>
      </c>
      <c r="O87" s="177">
        <v>2.4500000000000002</v>
      </c>
      <c r="P87" s="177">
        <v>1.28</v>
      </c>
      <c r="Q87" s="177">
        <v>0.3</v>
      </c>
      <c r="R87" s="177">
        <v>0.63</v>
      </c>
      <c r="S87" s="177">
        <v>0.39</v>
      </c>
      <c r="T87" s="177">
        <v>0.73</v>
      </c>
      <c r="U87" s="177">
        <v>1.7</v>
      </c>
      <c r="V87" s="177">
        <v>0.26</v>
      </c>
      <c r="W87" s="177">
        <v>0.63</v>
      </c>
      <c r="X87" s="177">
        <v>2.13</v>
      </c>
      <c r="Y87" s="177">
        <v>0</v>
      </c>
      <c r="Z87" s="177">
        <v>4.01</v>
      </c>
      <c r="AA87" s="177">
        <v>1.3</v>
      </c>
      <c r="AB87" s="177">
        <v>0</v>
      </c>
      <c r="AC87" s="177">
        <v>23.76</v>
      </c>
      <c r="AD87" s="177">
        <v>0</v>
      </c>
      <c r="AE87" s="177">
        <v>0</v>
      </c>
      <c r="AF87" s="177">
        <v>0</v>
      </c>
      <c r="AG87" s="177">
        <v>32.56</v>
      </c>
      <c r="AH87" s="177">
        <v>0</v>
      </c>
      <c r="AI87" s="177">
        <v>9.9</v>
      </c>
      <c r="AJ87" s="177">
        <v>0</v>
      </c>
      <c r="AK87" s="177">
        <v>14.51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7.23</v>
      </c>
      <c r="AV87" s="177">
        <v>0.05</v>
      </c>
      <c r="AW87" s="177">
        <v>0.08</v>
      </c>
      <c r="AX87" s="177">
        <v>7.0000000000000007E-2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16.670000000000002</v>
      </c>
      <c r="E88" s="177">
        <v>0</v>
      </c>
      <c r="F88" s="177">
        <v>0</v>
      </c>
      <c r="G88" s="177">
        <v>31.11</v>
      </c>
      <c r="H88" s="177">
        <v>0</v>
      </c>
      <c r="I88" s="177">
        <v>0</v>
      </c>
      <c r="J88" s="177">
        <v>39.1</v>
      </c>
      <c r="K88" s="177">
        <v>16.84</v>
      </c>
      <c r="L88" s="177">
        <v>0.45</v>
      </c>
      <c r="M88" s="177">
        <v>2.13</v>
      </c>
      <c r="N88" s="177">
        <v>1.74</v>
      </c>
      <c r="O88" s="177">
        <v>2.4500000000000002</v>
      </c>
      <c r="P88" s="177">
        <v>1.28</v>
      </c>
      <c r="Q88" s="177">
        <v>0.3</v>
      </c>
      <c r="R88" s="177">
        <v>0.63</v>
      </c>
      <c r="S88" s="177">
        <v>0.39</v>
      </c>
      <c r="T88" s="177">
        <v>0.73</v>
      </c>
      <c r="U88" s="177">
        <v>1.7</v>
      </c>
      <c r="V88" s="177">
        <v>0.26</v>
      </c>
      <c r="W88" s="177">
        <v>0.63</v>
      </c>
      <c r="X88" s="177">
        <v>2.13</v>
      </c>
      <c r="Y88" s="177">
        <v>0</v>
      </c>
      <c r="Z88" s="177">
        <v>4.01</v>
      </c>
      <c r="AA88" s="177">
        <v>1.3</v>
      </c>
      <c r="AB88" s="177">
        <v>0</v>
      </c>
      <c r="AC88" s="177">
        <v>23.76</v>
      </c>
      <c r="AD88" s="177">
        <v>0</v>
      </c>
      <c r="AE88" s="177">
        <v>0</v>
      </c>
      <c r="AF88" s="177">
        <v>0</v>
      </c>
      <c r="AG88" s="177">
        <v>32.56</v>
      </c>
      <c r="AH88" s="177">
        <v>0</v>
      </c>
      <c r="AI88" s="177">
        <v>9.9</v>
      </c>
      <c r="AJ88" s="177">
        <v>0</v>
      </c>
      <c r="AK88" s="177">
        <v>14.51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7.23</v>
      </c>
      <c r="AV88" s="177">
        <v>0.05</v>
      </c>
      <c r="AW88" s="177">
        <v>0.08</v>
      </c>
      <c r="AX88" s="177">
        <v>7.0000000000000007E-2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16.670000000000002</v>
      </c>
      <c r="E89" s="177">
        <v>0</v>
      </c>
      <c r="F89" s="177">
        <v>0</v>
      </c>
      <c r="G89" s="177">
        <v>31.11</v>
      </c>
      <c r="H89" s="177">
        <v>0</v>
      </c>
      <c r="I89" s="177">
        <v>0</v>
      </c>
      <c r="J89" s="177">
        <v>39.1</v>
      </c>
      <c r="K89" s="177">
        <v>16.84</v>
      </c>
      <c r="L89" s="177">
        <v>0.45</v>
      </c>
      <c r="M89" s="177">
        <v>2.13</v>
      </c>
      <c r="N89" s="177">
        <v>1.74</v>
      </c>
      <c r="O89" s="177">
        <v>2.4500000000000002</v>
      </c>
      <c r="P89" s="177">
        <v>1.28</v>
      </c>
      <c r="Q89" s="177">
        <v>0.3</v>
      </c>
      <c r="R89" s="177">
        <v>0.63</v>
      </c>
      <c r="S89" s="177">
        <v>0.39</v>
      </c>
      <c r="T89" s="177">
        <v>0.73</v>
      </c>
      <c r="U89" s="177">
        <v>1.7</v>
      </c>
      <c r="V89" s="177">
        <v>0.26</v>
      </c>
      <c r="W89" s="177">
        <v>0.63</v>
      </c>
      <c r="X89" s="177">
        <v>2.13</v>
      </c>
      <c r="Y89" s="177">
        <v>0</v>
      </c>
      <c r="Z89" s="177">
        <v>4.01</v>
      </c>
      <c r="AA89" s="177">
        <v>1.3</v>
      </c>
      <c r="AB89" s="177">
        <v>0</v>
      </c>
      <c r="AC89" s="177">
        <v>23.76</v>
      </c>
      <c r="AD89" s="177">
        <v>0</v>
      </c>
      <c r="AE89" s="177">
        <v>0</v>
      </c>
      <c r="AF89" s="177">
        <v>0</v>
      </c>
      <c r="AG89" s="177">
        <v>32.56</v>
      </c>
      <c r="AH89" s="177">
        <v>0</v>
      </c>
      <c r="AI89" s="177">
        <v>9.9</v>
      </c>
      <c r="AJ89" s="177">
        <v>0</v>
      </c>
      <c r="AK89" s="177">
        <v>14.51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7.23</v>
      </c>
      <c r="AV89" s="177">
        <v>0.05</v>
      </c>
      <c r="AW89" s="177">
        <v>0.08</v>
      </c>
      <c r="AX89" s="177">
        <v>7.0000000000000007E-2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16.670000000000002</v>
      </c>
      <c r="E90" s="177">
        <v>0</v>
      </c>
      <c r="F90" s="177">
        <v>0</v>
      </c>
      <c r="G90" s="177">
        <v>31.11</v>
      </c>
      <c r="H90" s="177">
        <v>0</v>
      </c>
      <c r="I90" s="177">
        <v>0</v>
      </c>
      <c r="J90" s="177">
        <v>39.1</v>
      </c>
      <c r="K90" s="177">
        <v>16.84</v>
      </c>
      <c r="L90" s="177">
        <v>0.45</v>
      </c>
      <c r="M90" s="177">
        <v>2.13</v>
      </c>
      <c r="N90" s="177">
        <v>1.74</v>
      </c>
      <c r="O90" s="177">
        <v>2.4500000000000002</v>
      </c>
      <c r="P90" s="177">
        <v>1.28</v>
      </c>
      <c r="Q90" s="177">
        <v>0.3</v>
      </c>
      <c r="R90" s="177">
        <v>0.63</v>
      </c>
      <c r="S90" s="177">
        <v>0.39</v>
      </c>
      <c r="T90" s="177">
        <v>0.73</v>
      </c>
      <c r="U90" s="177">
        <v>1.7</v>
      </c>
      <c r="V90" s="177">
        <v>0.26</v>
      </c>
      <c r="W90" s="177">
        <v>0.63</v>
      </c>
      <c r="X90" s="177">
        <v>2.13</v>
      </c>
      <c r="Y90" s="177">
        <v>0</v>
      </c>
      <c r="Z90" s="177">
        <v>4.01</v>
      </c>
      <c r="AA90" s="177">
        <v>1.3</v>
      </c>
      <c r="AB90" s="177">
        <v>0</v>
      </c>
      <c r="AC90" s="177">
        <v>23.76</v>
      </c>
      <c r="AD90" s="177">
        <v>0</v>
      </c>
      <c r="AE90" s="177">
        <v>0</v>
      </c>
      <c r="AF90" s="177">
        <v>0</v>
      </c>
      <c r="AG90" s="177">
        <v>32.56</v>
      </c>
      <c r="AH90" s="177">
        <v>0</v>
      </c>
      <c r="AI90" s="177">
        <v>9.9</v>
      </c>
      <c r="AJ90" s="177">
        <v>0</v>
      </c>
      <c r="AK90" s="177">
        <v>14.51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7.23</v>
      </c>
      <c r="AV90" s="177">
        <v>0.05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16.670000000000002</v>
      </c>
      <c r="E91" s="177">
        <v>0</v>
      </c>
      <c r="F91" s="177">
        <v>0</v>
      </c>
      <c r="G91" s="177">
        <v>31.11</v>
      </c>
      <c r="H91" s="177">
        <v>0</v>
      </c>
      <c r="I91" s="177">
        <v>0</v>
      </c>
      <c r="J91" s="177">
        <v>39.1</v>
      </c>
      <c r="K91" s="177">
        <v>16.84</v>
      </c>
      <c r="L91" s="177">
        <v>0.45</v>
      </c>
      <c r="M91" s="177">
        <v>2.13</v>
      </c>
      <c r="N91" s="177">
        <v>1.74</v>
      </c>
      <c r="O91" s="177">
        <v>2.4500000000000002</v>
      </c>
      <c r="P91" s="177">
        <v>1.28</v>
      </c>
      <c r="Q91" s="177">
        <v>0.3</v>
      </c>
      <c r="R91" s="177">
        <v>0.63</v>
      </c>
      <c r="S91" s="177">
        <v>0.39</v>
      </c>
      <c r="T91" s="177">
        <v>0.73</v>
      </c>
      <c r="U91" s="177">
        <v>1.7</v>
      </c>
      <c r="V91" s="177">
        <v>0.26</v>
      </c>
      <c r="W91" s="177">
        <v>0.63</v>
      </c>
      <c r="X91" s="177">
        <v>2.13</v>
      </c>
      <c r="Y91" s="177">
        <v>0</v>
      </c>
      <c r="Z91" s="177">
        <v>4.01</v>
      </c>
      <c r="AA91" s="177">
        <v>1.3</v>
      </c>
      <c r="AB91" s="177">
        <v>0</v>
      </c>
      <c r="AC91" s="177">
        <v>23.76</v>
      </c>
      <c r="AD91" s="177">
        <v>0</v>
      </c>
      <c r="AE91" s="177">
        <v>0</v>
      </c>
      <c r="AF91" s="177">
        <v>0</v>
      </c>
      <c r="AG91" s="177">
        <v>31.97</v>
      </c>
      <c r="AH91" s="177">
        <v>0</v>
      </c>
      <c r="AI91" s="177">
        <v>9.9</v>
      </c>
      <c r="AJ91" s="177">
        <v>0</v>
      </c>
      <c r="AK91" s="177">
        <v>14.51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7.23</v>
      </c>
      <c r="AV91" s="177">
        <v>0.05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16.670000000000002</v>
      </c>
      <c r="E92" s="177">
        <v>0</v>
      </c>
      <c r="F92" s="177">
        <v>0</v>
      </c>
      <c r="G92" s="177">
        <v>31.11</v>
      </c>
      <c r="H92" s="177">
        <v>0</v>
      </c>
      <c r="I92" s="177">
        <v>0</v>
      </c>
      <c r="J92" s="177">
        <v>39.1</v>
      </c>
      <c r="K92" s="177">
        <v>16.84</v>
      </c>
      <c r="L92" s="177">
        <v>0.45</v>
      </c>
      <c r="M92" s="177">
        <v>2.13</v>
      </c>
      <c r="N92" s="177">
        <v>1.74</v>
      </c>
      <c r="O92" s="177">
        <v>2.4500000000000002</v>
      </c>
      <c r="P92" s="177">
        <v>1.28</v>
      </c>
      <c r="Q92" s="177">
        <v>0.3</v>
      </c>
      <c r="R92" s="177">
        <v>0.63</v>
      </c>
      <c r="S92" s="177">
        <v>0.39</v>
      </c>
      <c r="T92" s="177">
        <v>0.73</v>
      </c>
      <c r="U92" s="177">
        <v>1.7</v>
      </c>
      <c r="V92" s="177">
        <v>0.26</v>
      </c>
      <c r="W92" s="177">
        <v>0.63</v>
      </c>
      <c r="X92" s="177">
        <v>2.13</v>
      </c>
      <c r="Y92" s="177">
        <v>0</v>
      </c>
      <c r="Z92" s="177">
        <v>4.01</v>
      </c>
      <c r="AA92" s="177">
        <v>1.3</v>
      </c>
      <c r="AB92" s="177">
        <v>0</v>
      </c>
      <c r="AC92" s="177">
        <v>23.76</v>
      </c>
      <c r="AD92" s="177">
        <v>0</v>
      </c>
      <c r="AE92" s="177">
        <v>0</v>
      </c>
      <c r="AF92" s="177">
        <v>0</v>
      </c>
      <c r="AG92" s="177">
        <v>31.97</v>
      </c>
      <c r="AH92" s="177">
        <v>0</v>
      </c>
      <c r="AI92" s="177">
        <v>9.9</v>
      </c>
      <c r="AJ92" s="177">
        <v>0</v>
      </c>
      <c r="AK92" s="177">
        <v>14.51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7.23</v>
      </c>
      <c r="AV92" s="177">
        <v>0.05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16.670000000000002</v>
      </c>
      <c r="E93" s="177">
        <v>0</v>
      </c>
      <c r="F93" s="177">
        <v>0</v>
      </c>
      <c r="G93" s="177">
        <v>31.11</v>
      </c>
      <c r="H93" s="177">
        <v>0</v>
      </c>
      <c r="I93" s="177">
        <v>0</v>
      </c>
      <c r="J93" s="177">
        <v>39.1</v>
      </c>
      <c r="K93" s="177">
        <v>16.84</v>
      </c>
      <c r="L93" s="177">
        <v>0.45</v>
      </c>
      <c r="M93" s="177">
        <v>2.13</v>
      </c>
      <c r="N93" s="177">
        <v>1.74</v>
      </c>
      <c r="O93" s="177">
        <v>2.4500000000000002</v>
      </c>
      <c r="P93" s="177">
        <v>1.28</v>
      </c>
      <c r="Q93" s="177">
        <v>0.3</v>
      </c>
      <c r="R93" s="177">
        <v>0.63</v>
      </c>
      <c r="S93" s="177">
        <v>0.39</v>
      </c>
      <c r="T93" s="177">
        <v>0.73</v>
      </c>
      <c r="U93" s="177">
        <v>1.7</v>
      </c>
      <c r="V93" s="177">
        <v>0.26</v>
      </c>
      <c r="W93" s="177">
        <v>0.63</v>
      </c>
      <c r="X93" s="177">
        <v>2.13</v>
      </c>
      <c r="Y93" s="177">
        <v>0</v>
      </c>
      <c r="Z93" s="177">
        <v>4.01</v>
      </c>
      <c r="AA93" s="177">
        <v>1.3</v>
      </c>
      <c r="AB93" s="177">
        <v>0</v>
      </c>
      <c r="AC93" s="177">
        <v>23.76</v>
      </c>
      <c r="AD93" s="177">
        <v>0</v>
      </c>
      <c r="AE93" s="177">
        <v>0</v>
      </c>
      <c r="AF93" s="177">
        <v>0</v>
      </c>
      <c r="AG93" s="177">
        <v>31.97</v>
      </c>
      <c r="AH93" s="177">
        <v>0</v>
      </c>
      <c r="AI93" s="177">
        <v>9.9</v>
      </c>
      <c r="AJ93" s="177">
        <v>0</v>
      </c>
      <c r="AK93" s="177">
        <v>14.51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7.21</v>
      </c>
      <c r="AV93" s="177">
        <v>0.05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16.670000000000002</v>
      </c>
      <c r="E94" s="177">
        <v>0</v>
      </c>
      <c r="F94" s="177">
        <v>0</v>
      </c>
      <c r="G94" s="177">
        <v>31.11</v>
      </c>
      <c r="H94" s="177">
        <v>0</v>
      </c>
      <c r="I94" s="177">
        <v>0</v>
      </c>
      <c r="J94" s="177">
        <v>39.1</v>
      </c>
      <c r="K94" s="177">
        <v>16.84</v>
      </c>
      <c r="L94" s="177">
        <v>0.45</v>
      </c>
      <c r="M94" s="177">
        <v>2.13</v>
      </c>
      <c r="N94" s="177">
        <v>1.74</v>
      </c>
      <c r="O94" s="177">
        <v>2.4500000000000002</v>
      </c>
      <c r="P94" s="177">
        <v>1.28</v>
      </c>
      <c r="Q94" s="177">
        <v>0.3</v>
      </c>
      <c r="R94" s="177">
        <v>0.63</v>
      </c>
      <c r="S94" s="177">
        <v>0.39</v>
      </c>
      <c r="T94" s="177">
        <v>0.73</v>
      </c>
      <c r="U94" s="177">
        <v>1.7</v>
      </c>
      <c r="V94" s="177">
        <v>0.26</v>
      </c>
      <c r="W94" s="177">
        <v>0.63</v>
      </c>
      <c r="X94" s="177">
        <v>2.13</v>
      </c>
      <c r="Y94" s="177">
        <v>0</v>
      </c>
      <c r="Z94" s="177">
        <v>4.01</v>
      </c>
      <c r="AA94" s="177">
        <v>1.3</v>
      </c>
      <c r="AB94" s="177">
        <v>0</v>
      </c>
      <c r="AC94" s="177">
        <v>23.76</v>
      </c>
      <c r="AD94" s="177">
        <v>0</v>
      </c>
      <c r="AE94" s="177">
        <v>0</v>
      </c>
      <c r="AF94" s="177">
        <v>0</v>
      </c>
      <c r="AG94" s="177">
        <v>31.97</v>
      </c>
      <c r="AH94" s="177">
        <v>0</v>
      </c>
      <c r="AI94" s="177">
        <v>9.9</v>
      </c>
      <c r="AJ94" s="177">
        <v>0</v>
      </c>
      <c r="AK94" s="177">
        <v>14.51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7.21</v>
      </c>
      <c r="AV94" s="177">
        <v>0.05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16.670000000000002</v>
      </c>
      <c r="E95" s="177">
        <v>0</v>
      </c>
      <c r="F95" s="177">
        <v>0</v>
      </c>
      <c r="G95" s="177">
        <v>31.11</v>
      </c>
      <c r="H95" s="177">
        <v>0</v>
      </c>
      <c r="I95" s="177">
        <v>0</v>
      </c>
      <c r="J95" s="177">
        <v>39.1</v>
      </c>
      <c r="K95" s="177">
        <v>16.84</v>
      </c>
      <c r="L95" s="177">
        <v>0.45</v>
      </c>
      <c r="M95" s="177">
        <v>2.13</v>
      </c>
      <c r="N95" s="177">
        <v>1.74</v>
      </c>
      <c r="O95" s="177">
        <v>2.4500000000000002</v>
      </c>
      <c r="P95" s="177">
        <v>1.28</v>
      </c>
      <c r="Q95" s="177">
        <v>0.3</v>
      </c>
      <c r="R95" s="177">
        <v>0.63</v>
      </c>
      <c r="S95" s="177">
        <v>0.39</v>
      </c>
      <c r="T95" s="177">
        <v>0.73</v>
      </c>
      <c r="U95" s="177">
        <v>1.7</v>
      </c>
      <c r="V95" s="177">
        <v>0.26</v>
      </c>
      <c r="W95" s="177">
        <v>0.63</v>
      </c>
      <c r="X95" s="177">
        <v>2.13</v>
      </c>
      <c r="Y95" s="177">
        <v>0</v>
      </c>
      <c r="Z95" s="177">
        <v>4.01</v>
      </c>
      <c r="AA95" s="177">
        <v>1.3</v>
      </c>
      <c r="AB95" s="177">
        <v>0</v>
      </c>
      <c r="AC95" s="177">
        <v>22.79</v>
      </c>
      <c r="AD95" s="177">
        <v>0</v>
      </c>
      <c r="AE95" s="177">
        <v>0</v>
      </c>
      <c r="AF95" s="177">
        <v>0</v>
      </c>
      <c r="AG95" s="177">
        <v>31.97</v>
      </c>
      <c r="AH95" s="177">
        <v>0</v>
      </c>
      <c r="AI95" s="177">
        <v>9.9</v>
      </c>
      <c r="AJ95" s="177">
        <v>0</v>
      </c>
      <c r="AK95" s="177">
        <v>14.51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7.21</v>
      </c>
      <c r="AV95" s="177">
        <v>0.05</v>
      </c>
      <c r="AW95" s="177">
        <v>0.08</v>
      </c>
      <c r="AX95" s="177">
        <v>7.0000000000000007E-2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16.670000000000002</v>
      </c>
      <c r="E96" s="177">
        <v>0</v>
      </c>
      <c r="F96" s="177">
        <v>0</v>
      </c>
      <c r="G96" s="177">
        <v>31.11</v>
      </c>
      <c r="H96" s="177">
        <v>0</v>
      </c>
      <c r="I96" s="177">
        <v>0</v>
      </c>
      <c r="J96" s="177">
        <v>39.1</v>
      </c>
      <c r="K96" s="177">
        <v>16.84</v>
      </c>
      <c r="L96" s="177">
        <v>0.45</v>
      </c>
      <c r="M96" s="177">
        <v>2.13</v>
      </c>
      <c r="N96" s="177">
        <v>1.74</v>
      </c>
      <c r="O96" s="177">
        <v>2.4500000000000002</v>
      </c>
      <c r="P96" s="177">
        <v>1.28</v>
      </c>
      <c r="Q96" s="177">
        <v>0.3</v>
      </c>
      <c r="R96" s="177">
        <v>0.63</v>
      </c>
      <c r="S96" s="177">
        <v>0.39</v>
      </c>
      <c r="T96" s="177">
        <v>0.73</v>
      </c>
      <c r="U96" s="177">
        <v>1.7</v>
      </c>
      <c r="V96" s="177">
        <v>0.26</v>
      </c>
      <c r="W96" s="177">
        <v>0.63</v>
      </c>
      <c r="X96" s="177">
        <v>2.13</v>
      </c>
      <c r="Y96" s="177">
        <v>0</v>
      </c>
      <c r="Z96" s="177">
        <v>4.01</v>
      </c>
      <c r="AA96" s="177">
        <v>1.3</v>
      </c>
      <c r="AB96" s="177">
        <v>0</v>
      </c>
      <c r="AC96" s="177">
        <v>21.91</v>
      </c>
      <c r="AD96" s="177">
        <v>0</v>
      </c>
      <c r="AE96" s="177">
        <v>0</v>
      </c>
      <c r="AF96" s="177">
        <v>0</v>
      </c>
      <c r="AG96" s="177">
        <v>31.97</v>
      </c>
      <c r="AH96" s="177">
        <v>0</v>
      </c>
      <c r="AI96" s="177">
        <v>9.9</v>
      </c>
      <c r="AJ96" s="177">
        <v>0</v>
      </c>
      <c r="AK96" s="177">
        <v>14.51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7.21</v>
      </c>
      <c r="AV96" s="177">
        <v>0.05</v>
      </c>
      <c r="AW96" s="177">
        <v>0.08</v>
      </c>
      <c r="AX96" s="177">
        <v>7.0000000000000007E-2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16.670000000000002</v>
      </c>
      <c r="E97" s="177">
        <v>0</v>
      </c>
      <c r="F97" s="177">
        <v>0</v>
      </c>
      <c r="G97" s="177">
        <v>31.11</v>
      </c>
      <c r="H97" s="177">
        <v>0</v>
      </c>
      <c r="I97" s="177">
        <v>0</v>
      </c>
      <c r="J97" s="177">
        <v>39.1</v>
      </c>
      <c r="K97" s="177">
        <v>16.84</v>
      </c>
      <c r="L97" s="177">
        <v>0.45</v>
      </c>
      <c r="M97" s="177">
        <v>2.13</v>
      </c>
      <c r="N97" s="177">
        <v>1.74</v>
      </c>
      <c r="O97" s="177">
        <v>2.4500000000000002</v>
      </c>
      <c r="P97" s="177">
        <v>1.28</v>
      </c>
      <c r="Q97" s="177">
        <v>0.3</v>
      </c>
      <c r="R97" s="177">
        <v>0.63</v>
      </c>
      <c r="S97" s="177">
        <v>0.39</v>
      </c>
      <c r="T97" s="177">
        <v>0.73</v>
      </c>
      <c r="U97" s="177">
        <v>1.7</v>
      </c>
      <c r="V97" s="177">
        <v>0.84</v>
      </c>
      <c r="W97" s="177">
        <v>0.63</v>
      </c>
      <c r="X97" s="177">
        <v>2.13</v>
      </c>
      <c r="Y97" s="177">
        <v>0</v>
      </c>
      <c r="Z97" s="177">
        <v>4.01</v>
      </c>
      <c r="AA97" s="177">
        <v>1.3</v>
      </c>
      <c r="AB97" s="177">
        <v>0</v>
      </c>
      <c r="AC97" s="177">
        <v>21.91</v>
      </c>
      <c r="AD97" s="177">
        <v>0</v>
      </c>
      <c r="AE97" s="177">
        <v>0</v>
      </c>
      <c r="AF97" s="177">
        <v>0</v>
      </c>
      <c r="AG97" s="177">
        <v>31.97</v>
      </c>
      <c r="AH97" s="177">
        <v>0</v>
      </c>
      <c r="AI97" s="177">
        <v>9.9</v>
      </c>
      <c r="AJ97" s="177">
        <v>0</v>
      </c>
      <c r="AK97" s="177">
        <v>14.51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7.21</v>
      </c>
      <c r="AV97" s="177">
        <v>0.05</v>
      </c>
      <c r="AW97" s="177">
        <v>0.08</v>
      </c>
      <c r="AX97" s="177">
        <v>7.0000000000000007E-2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16.670000000000002</v>
      </c>
      <c r="E98" s="177">
        <v>0</v>
      </c>
      <c r="F98" s="177">
        <v>0</v>
      </c>
      <c r="G98" s="177">
        <v>31.11</v>
      </c>
      <c r="H98" s="177">
        <v>0</v>
      </c>
      <c r="I98" s="177">
        <v>0</v>
      </c>
      <c r="J98" s="177">
        <v>39.1</v>
      </c>
      <c r="K98" s="177">
        <v>16.84</v>
      </c>
      <c r="L98" s="177">
        <v>0.45</v>
      </c>
      <c r="M98" s="177">
        <v>2.13</v>
      </c>
      <c r="N98" s="177">
        <v>1.74</v>
      </c>
      <c r="O98" s="177">
        <v>2.4500000000000002</v>
      </c>
      <c r="P98" s="177">
        <v>1.28</v>
      </c>
      <c r="Q98" s="177">
        <v>0.3</v>
      </c>
      <c r="R98" s="177">
        <v>0.63</v>
      </c>
      <c r="S98" s="177">
        <v>0.39</v>
      </c>
      <c r="T98" s="177">
        <v>0.73</v>
      </c>
      <c r="U98" s="177">
        <v>1.7</v>
      </c>
      <c r="V98" s="177">
        <v>1.1399999999999999</v>
      </c>
      <c r="W98" s="177">
        <v>0.63</v>
      </c>
      <c r="X98" s="177">
        <v>2.13</v>
      </c>
      <c r="Y98" s="177">
        <v>0</v>
      </c>
      <c r="Z98" s="177">
        <v>4.01</v>
      </c>
      <c r="AA98" s="177">
        <v>1.3</v>
      </c>
      <c r="AB98" s="177">
        <v>0</v>
      </c>
      <c r="AC98" s="177">
        <v>21.91</v>
      </c>
      <c r="AD98" s="177">
        <v>0</v>
      </c>
      <c r="AE98" s="177">
        <v>0</v>
      </c>
      <c r="AF98" s="177">
        <v>0</v>
      </c>
      <c r="AG98" s="177">
        <v>31.97</v>
      </c>
      <c r="AH98" s="177">
        <v>0</v>
      </c>
      <c r="AI98" s="177">
        <v>9.9</v>
      </c>
      <c r="AJ98" s="177">
        <v>0</v>
      </c>
      <c r="AK98" s="177">
        <v>14.51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7.21</v>
      </c>
      <c r="AV98" s="177">
        <v>0.05</v>
      </c>
      <c r="AW98" s="177">
        <v>0.08</v>
      </c>
      <c r="AX98" s="177">
        <v>7.0000000000000007E-2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0.40471500000000049</v>
      </c>
      <c r="E99">
        <f t="shared" si="0"/>
        <v>0</v>
      </c>
      <c r="F99">
        <f t="shared" si="0"/>
        <v>0</v>
      </c>
      <c r="G99">
        <f t="shared" si="0"/>
        <v>0.72083000000000008</v>
      </c>
      <c r="H99">
        <f t="shared" si="0"/>
        <v>0</v>
      </c>
      <c r="I99">
        <f t="shared" si="0"/>
        <v>0</v>
      </c>
      <c r="J99">
        <f t="shared" si="0"/>
        <v>0.92804749999999903</v>
      </c>
      <c r="K99">
        <f t="shared" si="0"/>
        <v>3.3190025000000025</v>
      </c>
      <c r="L99">
        <f t="shared" si="0"/>
        <v>0.11803749999999991</v>
      </c>
      <c r="M99">
        <f t="shared" si="0"/>
        <v>5.1119999999999936E-2</v>
      </c>
      <c r="N99">
        <f t="shared" si="0"/>
        <v>4.1760000000000012E-2</v>
      </c>
      <c r="O99">
        <f t="shared" si="0"/>
        <v>5.8799999999999908E-2</v>
      </c>
      <c r="P99">
        <f t="shared" si="0"/>
        <v>3.0720000000000022E-2</v>
      </c>
      <c r="Q99">
        <f t="shared" si="0"/>
        <v>5.8377500000000103E-2</v>
      </c>
      <c r="R99">
        <f t="shared" si="0"/>
        <v>0.14553749999999999</v>
      </c>
      <c r="S99">
        <f t="shared" si="0"/>
        <v>8.4957499999999853E-2</v>
      </c>
      <c r="T99">
        <f t="shared" si="0"/>
        <v>3.7625000000000011E-3</v>
      </c>
      <c r="U99">
        <f t="shared" si="0"/>
        <v>4.1587499999999965E-2</v>
      </c>
      <c r="V99">
        <f t="shared" si="0"/>
        <v>4.9954999999999888E-2</v>
      </c>
      <c r="W99">
        <f t="shared" si="0"/>
        <v>0.10399499999999998</v>
      </c>
      <c r="X99">
        <f t="shared" si="0"/>
        <v>0.31960000000000127</v>
      </c>
      <c r="Y99">
        <f t="shared" si="0"/>
        <v>0</v>
      </c>
      <c r="Z99">
        <f t="shared" si="0"/>
        <v>0.68748250000000255</v>
      </c>
      <c r="AA99">
        <f t="shared" si="0"/>
        <v>0.28422749999999952</v>
      </c>
      <c r="AB99">
        <f t="shared" si="0"/>
        <v>0</v>
      </c>
      <c r="AC99">
        <f t="shared" si="0"/>
        <v>0.55743750000000003</v>
      </c>
      <c r="AD99">
        <f t="shared" si="0"/>
        <v>3.738000000000001E-2</v>
      </c>
      <c r="AE99">
        <f t="shared" si="0"/>
        <v>0</v>
      </c>
      <c r="AF99">
        <f t="shared" si="0"/>
        <v>0</v>
      </c>
      <c r="AG99">
        <f t="shared" si="0"/>
        <v>0.81609749999999925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0.73457000000000183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0.20581000000000021</v>
      </c>
      <c r="AV99">
        <f t="shared" si="1"/>
        <v>9.0749999999999869E-4</v>
      </c>
      <c r="AW99">
        <f t="shared" si="1"/>
        <v>8.2500000000000065E-4</v>
      </c>
      <c r="AX99">
        <f t="shared" si="1"/>
        <v>7.4749999999999979E-4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8.5299999999999994</v>
      </c>
      <c r="E3" s="177">
        <v>0</v>
      </c>
      <c r="F3" s="177">
        <v>0</v>
      </c>
      <c r="G3" s="177">
        <v>8.26</v>
      </c>
      <c r="H3" s="177">
        <v>0</v>
      </c>
      <c r="I3" s="177">
        <v>0</v>
      </c>
      <c r="J3" s="177">
        <v>15.48</v>
      </c>
      <c r="K3" s="177">
        <v>5.41</v>
      </c>
      <c r="L3" s="177">
        <v>2.14</v>
      </c>
      <c r="M3" s="177">
        <v>0</v>
      </c>
      <c r="N3" s="177">
        <v>0.98</v>
      </c>
      <c r="O3" s="177">
        <v>1.65</v>
      </c>
      <c r="P3" s="177">
        <v>2.93</v>
      </c>
      <c r="Q3" s="177">
        <v>0.17</v>
      </c>
      <c r="R3" s="177">
        <v>0.35</v>
      </c>
      <c r="S3" s="177">
        <v>0.22</v>
      </c>
      <c r="T3" s="177">
        <v>0</v>
      </c>
      <c r="U3" s="177">
        <v>8</v>
      </c>
      <c r="V3" s="177">
        <v>0.15</v>
      </c>
      <c r="W3" s="177">
        <v>0.98</v>
      </c>
      <c r="X3" s="177">
        <v>1.23</v>
      </c>
      <c r="Y3" s="177">
        <v>0</v>
      </c>
      <c r="Z3" s="177">
        <v>2.3199999999999998</v>
      </c>
      <c r="AA3" s="177">
        <v>0.75</v>
      </c>
      <c r="AB3" s="177">
        <v>0</v>
      </c>
      <c r="AC3" s="177">
        <v>11.7</v>
      </c>
      <c r="AD3" s="177">
        <v>0</v>
      </c>
      <c r="AE3" s="177">
        <v>0</v>
      </c>
      <c r="AF3" s="177">
        <v>0</v>
      </c>
      <c r="AG3" s="177">
        <v>18.16</v>
      </c>
      <c r="AH3" s="177">
        <v>0</v>
      </c>
      <c r="AI3" s="177">
        <v>5.62</v>
      </c>
      <c r="AJ3" s="177">
        <v>0</v>
      </c>
      <c r="AK3" s="177">
        <v>12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8.5299999999999994</v>
      </c>
      <c r="E4" s="177">
        <v>0</v>
      </c>
      <c r="F4" s="177">
        <v>0</v>
      </c>
      <c r="G4" s="177">
        <v>8.26</v>
      </c>
      <c r="H4" s="177">
        <v>0</v>
      </c>
      <c r="I4" s="177">
        <v>0</v>
      </c>
      <c r="J4" s="177">
        <v>17.45</v>
      </c>
      <c r="K4" s="177">
        <v>5.41</v>
      </c>
      <c r="L4" s="177">
        <v>2.14</v>
      </c>
      <c r="M4" s="177">
        <v>0</v>
      </c>
      <c r="N4" s="177">
        <v>0.98</v>
      </c>
      <c r="O4" s="177">
        <v>1.65</v>
      </c>
      <c r="P4" s="177">
        <v>2.93</v>
      </c>
      <c r="Q4" s="177">
        <v>0.17</v>
      </c>
      <c r="R4" s="177">
        <v>0.35</v>
      </c>
      <c r="S4" s="177">
        <v>0.22</v>
      </c>
      <c r="T4" s="177">
        <v>0</v>
      </c>
      <c r="U4" s="177">
        <v>8</v>
      </c>
      <c r="V4" s="177">
        <v>0.15</v>
      </c>
      <c r="W4" s="177">
        <v>0.36</v>
      </c>
      <c r="X4" s="177">
        <v>1.23</v>
      </c>
      <c r="Y4" s="177">
        <v>0</v>
      </c>
      <c r="Z4" s="177">
        <v>2.3199999999999998</v>
      </c>
      <c r="AA4" s="177">
        <v>0.75</v>
      </c>
      <c r="AB4" s="177">
        <v>0</v>
      </c>
      <c r="AC4" s="177">
        <v>11.7</v>
      </c>
      <c r="AD4" s="177">
        <v>0</v>
      </c>
      <c r="AE4" s="177">
        <v>0</v>
      </c>
      <c r="AF4" s="177">
        <v>0</v>
      </c>
      <c r="AG4" s="177">
        <v>18.16</v>
      </c>
      <c r="AH4" s="177">
        <v>0</v>
      </c>
      <c r="AI4" s="177">
        <v>5.62</v>
      </c>
      <c r="AJ4" s="177">
        <v>0</v>
      </c>
      <c r="AK4" s="177">
        <v>12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8.5299999999999994</v>
      </c>
      <c r="E5" s="177">
        <v>0</v>
      </c>
      <c r="F5" s="177">
        <v>0</v>
      </c>
      <c r="G5" s="177">
        <v>8.26</v>
      </c>
      <c r="H5" s="177">
        <v>0</v>
      </c>
      <c r="I5" s="177">
        <v>0</v>
      </c>
      <c r="J5" s="177">
        <v>19.260000000000002</v>
      </c>
      <c r="K5" s="177">
        <v>5.41</v>
      </c>
      <c r="L5" s="177">
        <v>2.14</v>
      </c>
      <c r="M5" s="177">
        <v>0</v>
      </c>
      <c r="N5" s="177">
        <v>0.98</v>
      </c>
      <c r="O5" s="177">
        <v>1.65</v>
      </c>
      <c r="P5" s="177">
        <v>2.93</v>
      </c>
      <c r="Q5" s="177">
        <v>0.17</v>
      </c>
      <c r="R5" s="177">
        <v>0.35</v>
      </c>
      <c r="S5" s="177">
        <v>0.22</v>
      </c>
      <c r="T5" s="177">
        <v>0</v>
      </c>
      <c r="U5" s="177">
        <v>8</v>
      </c>
      <c r="V5" s="177">
        <v>0.15</v>
      </c>
      <c r="W5" s="177">
        <v>0.36</v>
      </c>
      <c r="X5" s="177">
        <v>1.23</v>
      </c>
      <c r="Y5" s="177">
        <v>0</v>
      </c>
      <c r="Z5" s="177">
        <v>2.3199999999999998</v>
      </c>
      <c r="AA5" s="177">
        <v>0.75</v>
      </c>
      <c r="AB5" s="177">
        <v>0</v>
      </c>
      <c r="AC5" s="177">
        <v>11.7</v>
      </c>
      <c r="AD5" s="177">
        <v>0</v>
      </c>
      <c r="AE5" s="177">
        <v>0</v>
      </c>
      <c r="AF5" s="177">
        <v>0</v>
      </c>
      <c r="AG5" s="177">
        <v>18.16</v>
      </c>
      <c r="AH5" s="177">
        <v>0</v>
      </c>
      <c r="AI5" s="177">
        <v>5.62</v>
      </c>
      <c r="AJ5" s="177">
        <v>0</v>
      </c>
      <c r="AK5" s="177">
        <v>12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8.5299999999999994</v>
      </c>
      <c r="E6" s="177">
        <v>0</v>
      </c>
      <c r="F6" s="177">
        <v>0</v>
      </c>
      <c r="G6" s="177">
        <v>8.26</v>
      </c>
      <c r="H6" s="177">
        <v>0</v>
      </c>
      <c r="I6" s="177">
        <v>0</v>
      </c>
      <c r="J6" s="177">
        <v>20.04</v>
      </c>
      <c r="K6" s="177">
        <v>5.41</v>
      </c>
      <c r="L6" s="177">
        <v>2.14</v>
      </c>
      <c r="M6" s="177">
        <v>0</v>
      </c>
      <c r="N6" s="177">
        <v>0.98</v>
      </c>
      <c r="O6" s="177">
        <v>1.65</v>
      </c>
      <c r="P6" s="177">
        <v>2.93</v>
      </c>
      <c r="Q6" s="177">
        <v>0.17</v>
      </c>
      <c r="R6" s="177">
        <v>0.35</v>
      </c>
      <c r="S6" s="177">
        <v>0.22</v>
      </c>
      <c r="T6" s="177">
        <v>0</v>
      </c>
      <c r="U6" s="177">
        <v>8</v>
      </c>
      <c r="V6" s="177">
        <v>0.15</v>
      </c>
      <c r="W6" s="177">
        <v>0.36</v>
      </c>
      <c r="X6" s="177">
        <v>1.23</v>
      </c>
      <c r="Y6" s="177">
        <v>0</v>
      </c>
      <c r="Z6" s="177">
        <v>2.3199999999999998</v>
      </c>
      <c r="AA6" s="177">
        <v>0.75</v>
      </c>
      <c r="AB6" s="177">
        <v>0</v>
      </c>
      <c r="AC6" s="177">
        <v>11.7</v>
      </c>
      <c r="AD6" s="177">
        <v>0</v>
      </c>
      <c r="AE6" s="177">
        <v>0</v>
      </c>
      <c r="AF6" s="177">
        <v>0</v>
      </c>
      <c r="AG6" s="177">
        <v>18.16</v>
      </c>
      <c r="AH6" s="177">
        <v>0</v>
      </c>
      <c r="AI6" s="177">
        <v>5.62</v>
      </c>
      <c r="AJ6" s="177">
        <v>0</v>
      </c>
      <c r="AK6" s="177">
        <v>12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8.8000000000000007</v>
      </c>
      <c r="E7" s="177">
        <v>0</v>
      </c>
      <c r="F7" s="177">
        <v>0</v>
      </c>
      <c r="G7" s="177">
        <v>8.26</v>
      </c>
      <c r="H7" s="177">
        <v>0</v>
      </c>
      <c r="I7" s="177">
        <v>0</v>
      </c>
      <c r="J7" s="177">
        <v>20.04</v>
      </c>
      <c r="K7" s="177">
        <v>5.41</v>
      </c>
      <c r="L7" s="177">
        <v>2.14</v>
      </c>
      <c r="M7" s="177">
        <v>0</v>
      </c>
      <c r="N7" s="177">
        <v>0.98</v>
      </c>
      <c r="O7" s="177">
        <v>1.65</v>
      </c>
      <c r="P7" s="177">
        <v>2.93</v>
      </c>
      <c r="Q7" s="177">
        <v>0.17</v>
      </c>
      <c r="R7" s="177">
        <v>0.35</v>
      </c>
      <c r="S7" s="177">
        <v>0.22</v>
      </c>
      <c r="T7" s="177">
        <v>0</v>
      </c>
      <c r="U7" s="177">
        <v>8</v>
      </c>
      <c r="V7" s="177">
        <v>0.15</v>
      </c>
      <c r="W7" s="177">
        <v>0.36</v>
      </c>
      <c r="X7" s="177">
        <v>1.23</v>
      </c>
      <c r="Y7" s="177">
        <v>0</v>
      </c>
      <c r="Z7" s="177">
        <v>2.3199999999999998</v>
      </c>
      <c r="AA7" s="177">
        <v>0.75</v>
      </c>
      <c r="AB7" s="177">
        <v>0</v>
      </c>
      <c r="AC7" s="177">
        <v>11.7</v>
      </c>
      <c r="AD7" s="177">
        <v>0</v>
      </c>
      <c r="AE7" s="177">
        <v>0</v>
      </c>
      <c r="AF7" s="177">
        <v>0</v>
      </c>
      <c r="AG7" s="177">
        <v>18.16</v>
      </c>
      <c r="AH7" s="177">
        <v>0</v>
      </c>
      <c r="AI7" s="177">
        <v>5.62</v>
      </c>
      <c r="AJ7" s="177">
        <v>0</v>
      </c>
      <c r="AK7" s="177">
        <v>12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8.8000000000000007</v>
      </c>
      <c r="E8" s="177">
        <v>0</v>
      </c>
      <c r="F8" s="177">
        <v>0</v>
      </c>
      <c r="G8" s="177">
        <v>8.26</v>
      </c>
      <c r="H8" s="177">
        <v>0</v>
      </c>
      <c r="I8" s="177">
        <v>0</v>
      </c>
      <c r="J8" s="177">
        <v>20.04</v>
      </c>
      <c r="K8" s="177">
        <v>5.41</v>
      </c>
      <c r="L8" s="177">
        <v>2.14</v>
      </c>
      <c r="M8" s="177">
        <v>0</v>
      </c>
      <c r="N8" s="177">
        <v>0.98</v>
      </c>
      <c r="O8" s="177">
        <v>1.65</v>
      </c>
      <c r="P8" s="177">
        <v>2.93</v>
      </c>
      <c r="Q8" s="177">
        <v>0.17</v>
      </c>
      <c r="R8" s="177">
        <v>0.35</v>
      </c>
      <c r="S8" s="177">
        <v>0.22</v>
      </c>
      <c r="T8" s="177">
        <v>0</v>
      </c>
      <c r="U8" s="177">
        <v>8</v>
      </c>
      <c r="V8" s="177">
        <v>0.15</v>
      </c>
      <c r="W8" s="177">
        <v>0.36</v>
      </c>
      <c r="X8" s="177">
        <v>1.23</v>
      </c>
      <c r="Y8" s="177">
        <v>0</v>
      </c>
      <c r="Z8" s="177">
        <v>2.3199999999999998</v>
      </c>
      <c r="AA8" s="177">
        <v>0.75</v>
      </c>
      <c r="AB8" s="177">
        <v>0</v>
      </c>
      <c r="AC8" s="177">
        <v>11.7</v>
      </c>
      <c r="AD8" s="177">
        <v>0</v>
      </c>
      <c r="AE8" s="177">
        <v>0</v>
      </c>
      <c r="AF8" s="177">
        <v>0</v>
      </c>
      <c r="AG8" s="177">
        <v>18.16</v>
      </c>
      <c r="AH8" s="177">
        <v>0</v>
      </c>
      <c r="AI8" s="177">
        <v>5.62</v>
      </c>
      <c r="AJ8" s="177">
        <v>0</v>
      </c>
      <c r="AK8" s="177">
        <v>12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8.8000000000000007</v>
      </c>
      <c r="E9" s="177">
        <v>0</v>
      </c>
      <c r="F9" s="177">
        <v>0</v>
      </c>
      <c r="G9" s="177">
        <v>8.5299999999999994</v>
      </c>
      <c r="H9" s="177">
        <v>0</v>
      </c>
      <c r="I9" s="177">
        <v>0</v>
      </c>
      <c r="J9" s="177">
        <v>20.04</v>
      </c>
      <c r="K9" s="177">
        <v>5.41</v>
      </c>
      <c r="L9" s="177">
        <v>2.14</v>
      </c>
      <c r="M9" s="177">
        <v>0</v>
      </c>
      <c r="N9" s="177">
        <v>0.98</v>
      </c>
      <c r="O9" s="177">
        <v>1.65</v>
      </c>
      <c r="P9" s="177">
        <v>2.93</v>
      </c>
      <c r="Q9" s="177">
        <v>0.17</v>
      </c>
      <c r="R9" s="177">
        <v>0.35</v>
      </c>
      <c r="S9" s="177">
        <v>0.22</v>
      </c>
      <c r="T9" s="177">
        <v>0</v>
      </c>
      <c r="U9" s="177">
        <v>8</v>
      </c>
      <c r="V9" s="177">
        <v>0.15</v>
      </c>
      <c r="W9" s="177">
        <v>0.36</v>
      </c>
      <c r="X9" s="177">
        <v>1.23</v>
      </c>
      <c r="Y9" s="177">
        <v>0</v>
      </c>
      <c r="Z9" s="177">
        <v>2.3199999999999998</v>
      </c>
      <c r="AA9" s="177">
        <v>0.75</v>
      </c>
      <c r="AB9" s="177">
        <v>0</v>
      </c>
      <c r="AC9" s="177">
        <v>11.7</v>
      </c>
      <c r="AD9" s="177">
        <v>0</v>
      </c>
      <c r="AE9" s="177">
        <v>0</v>
      </c>
      <c r="AF9" s="177">
        <v>0</v>
      </c>
      <c r="AG9" s="177">
        <v>18.16</v>
      </c>
      <c r="AH9" s="177">
        <v>0</v>
      </c>
      <c r="AI9" s="177">
        <v>5.62</v>
      </c>
      <c r="AJ9" s="177">
        <v>0</v>
      </c>
      <c r="AK9" s="177">
        <v>12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8.8000000000000007</v>
      </c>
      <c r="E10" s="177">
        <v>0</v>
      </c>
      <c r="F10" s="177">
        <v>0</v>
      </c>
      <c r="G10" s="177">
        <v>8.5299999999999994</v>
      </c>
      <c r="H10" s="177">
        <v>0</v>
      </c>
      <c r="I10" s="177">
        <v>0</v>
      </c>
      <c r="J10" s="177">
        <v>20.04</v>
      </c>
      <c r="K10" s="177">
        <v>5.41</v>
      </c>
      <c r="L10" s="177">
        <v>2.14</v>
      </c>
      <c r="M10" s="177">
        <v>0</v>
      </c>
      <c r="N10" s="177">
        <v>0.98</v>
      </c>
      <c r="O10" s="177">
        <v>1.65</v>
      </c>
      <c r="P10" s="177">
        <v>2.93</v>
      </c>
      <c r="Q10" s="177">
        <v>0.17</v>
      </c>
      <c r="R10" s="177">
        <v>0.35</v>
      </c>
      <c r="S10" s="177">
        <v>0.22</v>
      </c>
      <c r="T10" s="177">
        <v>0</v>
      </c>
      <c r="U10" s="177">
        <v>8</v>
      </c>
      <c r="V10" s="177">
        <v>0.15</v>
      </c>
      <c r="W10" s="177">
        <v>0.36</v>
      </c>
      <c r="X10" s="177">
        <v>1.23</v>
      </c>
      <c r="Y10" s="177">
        <v>0</v>
      </c>
      <c r="Z10" s="177">
        <v>2.3199999999999998</v>
      </c>
      <c r="AA10" s="177">
        <v>0.75</v>
      </c>
      <c r="AB10" s="177">
        <v>0</v>
      </c>
      <c r="AC10" s="177">
        <v>11.7</v>
      </c>
      <c r="AD10" s="177">
        <v>0</v>
      </c>
      <c r="AE10" s="177">
        <v>0</v>
      </c>
      <c r="AF10" s="177">
        <v>0</v>
      </c>
      <c r="AG10" s="177">
        <v>18.16</v>
      </c>
      <c r="AH10" s="177">
        <v>0</v>
      </c>
      <c r="AI10" s="177">
        <v>5.62</v>
      </c>
      <c r="AJ10" s="177">
        <v>0</v>
      </c>
      <c r="AK10" s="177">
        <v>12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8.8000000000000007</v>
      </c>
      <c r="E11" s="177">
        <v>0</v>
      </c>
      <c r="F11" s="177">
        <v>0</v>
      </c>
      <c r="G11" s="177">
        <v>16.260000000000002</v>
      </c>
      <c r="H11" s="177">
        <v>0</v>
      </c>
      <c r="I11" s="177">
        <v>0</v>
      </c>
      <c r="J11" s="177">
        <v>20.04</v>
      </c>
      <c r="K11" s="177">
        <v>5.41</v>
      </c>
      <c r="L11" s="177">
        <v>2.14</v>
      </c>
      <c r="M11" s="177">
        <v>0</v>
      </c>
      <c r="N11" s="177">
        <v>0.98</v>
      </c>
      <c r="O11" s="177">
        <v>1.65</v>
      </c>
      <c r="P11" s="177">
        <v>2.93</v>
      </c>
      <c r="Q11" s="177">
        <v>0.17</v>
      </c>
      <c r="R11" s="177">
        <v>0.35</v>
      </c>
      <c r="S11" s="177">
        <v>0.22</v>
      </c>
      <c r="T11" s="177">
        <v>0</v>
      </c>
      <c r="U11" s="177">
        <v>8</v>
      </c>
      <c r="V11" s="177">
        <v>0.15</v>
      </c>
      <c r="W11" s="177">
        <v>0.36</v>
      </c>
      <c r="X11" s="177">
        <v>1.23</v>
      </c>
      <c r="Y11" s="177">
        <v>0</v>
      </c>
      <c r="Z11" s="177">
        <v>2.3199999999999998</v>
      </c>
      <c r="AA11" s="177">
        <v>0.75</v>
      </c>
      <c r="AB11" s="177">
        <v>0</v>
      </c>
      <c r="AC11" s="177">
        <v>11.7</v>
      </c>
      <c r="AD11" s="177">
        <v>0</v>
      </c>
      <c r="AE11" s="177">
        <v>0</v>
      </c>
      <c r="AF11" s="177">
        <v>0</v>
      </c>
      <c r="AG11" s="177">
        <v>-16.3</v>
      </c>
      <c r="AH11" s="177">
        <v>0</v>
      </c>
      <c r="AI11" s="177">
        <v>5.62</v>
      </c>
      <c r="AJ11" s="177">
        <v>0</v>
      </c>
      <c r="AK11" s="177">
        <v>12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8.8000000000000007</v>
      </c>
      <c r="E12" s="177">
        <v>0</v>
      </c>
      <c r="F12" s="177">
        <v>0</v>
      </c>
      <c r="G12" s="177">
        <v>16.27</v>
      </c>
      <c r="H12" s="177">
        <v>0</v>
      </c>
      <c r="I12" s="177">
        <v>0</v>
      </c>
      <c r="J12" s="177">
        <v>20.04</v>
      </c>
      <c r="K12" s="177">
        <v>5.41</v>
      </c>
      <c r="L12" s="177">
        <v>2.14</v>
      </c>
      <c r="M12" s="177">
        <v>0</v>
      </c>
      <c r="N12" s="177">
        <v>0.98</v>
      </c>
      <c r="O12" s="177">
        <v>1.65</v>
      </c>
      <c r="P12" s="177">
        <v>2.93</v>
      </c>
      <c r="Q12" s="177">
        <v>0.17</v>
      </c>
      <c r="R12" s="177">
        <v>0.35</v>
      </c>
      <c r="S12" s="177">
        <v>0.22</v>
      </c>
      <c r="T12" s="177">
        <v>0</v>
      </c>
      <c r="U12" s="177">
        <v>8</v>
      </c>
      <c r="V12" s="177">
        <v>0.15</v>
      </c>
      <c r="W12" s="177">
        <v>0.36</v>
      </c>
      <c r="X12" s="177">
        <v>1.23</v>
      </c>
      <c r="Y12" s="177">
        <v>0</v>
      </c>
      <c r="Z12" s="177">
        <v>2.3199999999999998</v>
      </c>
      <c r="AA12" s="177">
        <v>0.75</v>
      </c>
      <c r="AB12" s="177">
        <v>0</v>
      </c>
      <c r="AC12" s="177">
        <v>11.72</v>
      </c>
      <c r="AD12" s="177">
        <v>0</v>
      </c>
      <c r="AE12" s="177">
        <v>0</v>
      </c>
      <c r="AF12" s="177">
        <v>0</v>
      </c>
      <c r="AG12" s="177">
        <v>-16.3</v>
      </c>
      <c r="AH12" s="177">
        <v>0</v>
      </c>
      <c r="AI12" s="177">
        <v>5.62</v>
      </c>
      <c r="AJ12" s="177">
        <v>0</v>
      </c>
      <c r="AK12" s="177">
        <v>12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8.8000000000000007</v>
      </c>
      <c r="E13" s="177">
        <v>0</v>
      </c>
      <c r="F13" s="177">
        <v>0</v>
      </c>
      <c r="G13" s="177">
        <v>16.55</v>
      </c>
      <c r="H13" s="177">
        <v>0</v>
      </c>
      <c r="I13" s="177">
        <v>0</v>
      </c>
      <c r="J13" s="177">
        <v>20.04</v>
      </c>
      <c r="K13" s="177">
        <v>5.41</v>
      </c>
      <c r="L13" s="177">
        <v>2.14</v>
      </c>
      <c r="M13" s="177">
        <v>0</v>
      </c>
      <c r="N13" s="177">
        <v>0.98</v>
      </c>
      <c r="O13" s="177">
        <v>1.65</v>
      </c>
      <c r="P13" s="177">
        <v>2.93</v>
      </c>
      <c r="Q13" s="177">
        <v>0.17</v>
      </c>
      <c r="R13" s="177">
        <v>0.35</v>
      </c>
      <c r="S13" s="177">
        <v>0.22</v>
      </c>
      <c r="T13" s="177">
        <v>0</v>
      </c>
      <c r="U13" s="177">
        <v>8</v>
      </c>
      <c r="V13" s="177">
        <v>0.15</v>
      </c>
      <c r="W13" s="177">
        <v>0.36</v>
      </c>
      <c r="X13" s="177">
        <v>1.23</v>
      </c>
      <c r="Y13" s="177">
        <v>0</v>
      </c>
      <c r="Z13" s="177">
        <v>2.3199999999999998</v>
      </c>
      <c r="AA13" s="177">
        <v>0.75</v>
      </c>
      <c r="AB13" s="177">
        <v>0</v>
      </c>
      <c r="AC13" s="177">
        <v>11.72</v>
      </c>
      <c r="AD13" s="177">
        <v>0</v>
      </c>
      <c r="AE13" s="177">
        <v>0</v>
      </c>
      <c r="AF13" s="177">
        <v>0</v>
      </c>
      <c r="AG13" s="177">
        <v>18.16</v>
      </c>
      <c r="AH13" s="177">
        <v>0</v>
      </c>
      <c r="AI13" s="177">
        <v>5.62</v>
      </c>
      <c r="AJ13" s="177">
        <v>0</v>
      </c>
      <c r="AK13" s="177">
        <v>12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8.8000000000000007</v>
      </c>
      <c r="E14" s="177">
        <v>0</v>
      </c>
      <c r="F14" s="177">
        <v>0</v>
      </c>
      <c r="G14" s="177">
        <v>16.55</v>
      </c>
      <c r="H14" s="177">
        <v>0</v>
      </c>
      <c r="I14" s="177">
        <v>0</v>
      </c>
      <c r="J14" s="177">
        <v>20.04</v>
      </c>
      <c r="K14" s="177">
        <v>5.41</v>
      </c>
      <c r="L14" s="177">
        <v>2.14</v>
      </c>
      <c r="M14" s="177">
        <v>0</v>
      </c>
      <c r="N14" s="177">
        <v>0.98</v>
      </c>
      <c r="O14" s="177">
        <v>1.65</v>
      </c>
      <c r="P14" s="177">
        <v>2.93</v>
      </c>
      <c r="Q14" s="177">
        <v>0.17</v>
      </c>
      <c r="R14" s="177">
        <v>0.35</v>
      </c>
      <c r="S14" s="177">
        <v>0.22</v>
      </c>
      <c r="T14" s="177">
        <v>0</v>
      </c>
      <c r="U14" s="177">
        <v>8</v>
      </c>
      <c r="V14" s="177">
        <v>0.15</v>
      </c>
      <c r="W14" s="177">
        <v>0.36</v>
      </c>
      <c r="X14" s="177">
        <v>1.23</v>
      </c>
      <c r="Y14" s="177">
        <v>0</v>
      </c>
      <c r="Z14" s="177">
        <v>2.3199999999999998</v>
      </c>
      <c r="AA14" s="177">
        <v>0.75</v>
      </c>
      <c r="AB14" s="177">
        <v>0</v>
      </c>
      <c r="AC14" s="177">
        <v>11.72</v>
      </c>
      <c r="AD14" s="177">
        <v>0</v>
      </c>
      <c r="AE14" s="177">
        <v>0</v>
      </c>
      <c r="AF14" s="177">
        <v>0</v>
      </c>
      <c r="AG14" s="177">
        <v>18.16</v>
      </c>
      <c r="AH14" s="177">
        <v>0</v>
      </c>
      <c r="AI14" s="177">
        <v>5.62</v>
      </c>
      <c r="AJ14" s="177">
        <v>0</v>
      </c>
      <c r="AK14" s="177">
        <v>12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9.07</v>
      </c>
      <c r="E15" s="177">
        <v>0</v>
      </c>
      <c r="F15" s="177">
        <v>0</v>
      </c>
      <c r="G15" s="177">
        <v>16.55</v>
      </c>
      <c r="H15" s="177">
        <v>0</v>
      </c>
      <c r="I15" s="177">
        <v>0</v>
      </c>
      <c r="J15" s="177">
        <v>20.04</v>
      </c>
      <c r="K15" s="177">
        <v>5.41</v>
      </c>
      <c r="L15" s="177">
        <v>2.14</v>
      </c>
      <c r="M15" s="177">
        <v>0</v>
      </c>
      <c r="N15" s="177">
        <v>0.98</v>
      </c>
      <c r="O15" s="177">
        <v>1.65</v>
      </c>
      <c r="P15" s="177">
        <v>2.93</v>
      </c>
      <c r="Q15" s="177">
        <v>0.17</v>
      </c>
      <c r="R15" s="177">
        <v>0.35</v>
      </c>
      <c r="S15" s="177">
        <v>0.22</v>
      </c>
      <c r="T15" s="177">
        <v>0</v>
      </c>
      <c r="U15" s="177">
        <v>8</v>
      </c>
      <c r="V15" s="177">
        <v>0.15</v>
      </c>
      <c r="W15" s="177">
        <v>0.36</v>
      </c>
      <c r="X15" s="177">
        <v>1.23</v>
      </c>
      <c r="Y15" s="177">
        <v>0</v>
      </c>
      <c r="Z15" s="177">
        <v>2.3199999999999998</v>
      </c>
      <c r="AA15" s="177">
        <v>0.75</v>
      </c>
      <c r="AB15" s="177">
        <v>0</v>
      </c>
      <c r="AC15" s="177">
        <v>11.72</v>
      </c>
      <c r="AD15" s="177">
        <v>0</v>
      </c>
      <c r="AE15" s="177">
        <v>0</v>
      </c>
      <c r="AF15" s="177">
        <v>0</v>
      </c>
      <c r="AG15" s="177">
        <v>17.84</v>
      </c>
      <c r="AH15" s="177">
        <v>0</v>
      </c>
      <c r="AI15" s="177">
        <v>5.62</v>
      </c>
      <c r="AJ15" s="177">
        <v>0</v>
      </c>
      <c r="AK15" s="177">
        <v>12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9.07</v>
      </c>
      <c r="E16" s="177">
        <v>0</v>
      </c>
      <c r="F16" s="177">
        <v>0</v>
      </c>
      <c r="G16" s="177">
        <v>16.55</v>
      </c>
      <c r="H16" s="177">
        <v>0</v>
      </c>
      <c r="I16" s="177">
        <v>0</v>
      </c>
      <c r="J16" s="177">
        <v>20.04</v>
      </c>
      <c r="K16" s="177">
        <v>5.41</v>
      </c>
      <c r="L16" s="177">
        <v>2.14</v>
      </c>
      <c r="M16" s="177">
        <v>0</v>
      </c>
      <c r="N16" s="177">
        <v>0.98</v>
      </c>
      <c r="O16" s="177">
        <v>1.65</v>
      </c>
      <c r="P16" s="177">
        <v>2.93</v>
      </c>
      <c r="Q16" s="177">
        <v>0.17</v>
      </c>
      <c r="R16" s="177">
        <v>0.35</v>
      </c>
      <c r="S16" s="177">
        <v>0.22</v>
      </c>
      <c r="T16" s="177">
        <v>0</v>
      </c>
      <c r="U16" s="177">
        <v>8</v>
      </c>
      <c r="V16" s="177">
        <v>0.15</v>
      </c>
      <c r="W16" s="177">
        <v>0.36</v>
      </c>
      <c r="X16" s="177">
        <v>1.23</v>
      </c>
      <c r="Y16" s="177">
        <v>0</v>
      </c>
      <c r="Z16" s="177">
        <v>2.3199999999999998</v>
      </c>
      <c r="AA16" s="177">
        <v>0.75</v>
      </c>
      <c r="AB16" s="177">
        <v>0</v>
      </c>
      <c r="AC16" s="177">
        <v>11.72</v>
      </c>
      <c r="AD16" s="177">
        <v>0</v>
      </c>
      <c r="AE16" s="177">
        <v>0</v>
      </c>
      <c r="AF16" s="177">
        <v>0</v>
      </c>
      <c r="AG16" s="177">
        <v>17.84</v>
      </c>
      <c r="AH16" s="177">
        <v>0</v>
      </c>
      <c r="AI16" s="177">
        <v>5.62</v>
      </c>
      <c r="AJ16" s="177">
        <v>0</v>
      </c>
      <c r="AK16" s="177">
        <v>12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9.07</v>
      </c>
      <c r="E17" s="177">
        <v>0</v>
      </c>
      <c r="F17" s="177">
        <v>0</v>
      </c>
      <c r="G17" s="177">
        <v>16.55</v>
      </c>
      <c r="H17" s="177">
        <v>0</v>
      </c>
      <c r="I17" s="177">
        <v>0</v>
      </c>
      <c r="J17" s="177">
        <v>20.04</v>
      </c>
      <c r="K17" s="177">
        <v>3.13</v>
      </c>
      <c r="L17" s="177">
        <v>1.3</v>
      </c>
      <c r="M17" s="177">
        <v>0</v>
      </c>
      <c r="N17" s="177">
        <v>0.98</v>
      </c>
      <c r="O17" s="177">
        <v>1.65</v>
      </c>
      <c r="P17" s="177">
        <v>2.93</v>
      </c>
      <c r="Q17" s="177">
        <v>0.17</v>
      </c>
      <c r="R17" s="177">
        <v>0.35</v>
      </c>
      <c r="S17" s="177">
        <v>0.22</v>
      </c>
      <c r="T17" s="177">
        <v>0</v>
      </c>
      <c r="U17" s="177">
        <v>8</v>
      </c>
      <c r="V17" s="177">
        <v>0.15</v>
      </c>
      <c r="W17" s="177">
        <v>0.36</v>
      </c>
      <c r="X17" s="177">
        <v>1.23</v>
      </c>
      <c r="Y17" s="177">
        <v>0</v>
      </c>
      <c r="Z17" s="177">
        <v>2.3199999999999998</v>
      </c>
      <c r="AA17" s="177">
        <v>0.75</v>
      </c>
      <c r="AB17" s="177">
        <v>0</v>
      </c>
      <c r="AC17" s="177">
        <v>11.72</v>
      </c>
      <c r="AD17" s="177">
        <v>0</v>
      </c>
      <c r="AE17" s="177">
        <v>0</v>
      </c>
      <c r="AF17" s="177">
        <v>0</v>
      </c>
      <c r="AG17" s="177">
        <v>17.84</v>
      </c>
      <c r="AH17" s="177">
        <v>0</v>
      </c>
      <c r="AI17" s="177">
        <v>5.62</v>
      </c>
      <c r="AJ17" s="177">
        <v>0</v>
      </c>
      <c r="AK17" s="177">
        <v>12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9.07</v>
      </c>
      <c r="E18" s="177">
        <v>0</v>
      </c>
      <c r="F18" s="177">
        <v>0</v>
      </c>
      <c r="G18" s="177">
        <v>16.55</v>
      </c>
      <c r="H18" s="177">
        <v>0</v>
      </c>
      <c r="I18" s="177">
        <v>0</v>
      </c>
      <c r="J18" s="177">
        <v>20.04</v>
      </c>
      <c r="K18" s="177">
        <v>5.41</v>
      </c>
      <c r="L18" s="177">
        <v>2.14</v>
      </c>
      <c r="M18" s="177">
        <v>0</v>
      </c>
      <c r="N18" s="177">
        <v>0.98</v>
      </c>
      <c r="O18" s="177">
        <v>1.65</v>
      </c>
      <c r="P18" s="177">
        <v>2.93</v>
      </c>
      <c r="Q18" s="177">
        <v>0.17</v>
      </c>
      <c r="R18" s="177">
        <v>0.35</v>
      </c>
      <c r="S18" s="177">
        <v>0</v>
      </c>
      <c r="T18" s="177">
        <v>0</v>
      </c>
      <c r="U18" s="177">
        <v>8</v>
      </c>
      <c r="V18" s="177">
        <v>0.15</v>
      </c>
      <c r="W18" s="177">
        <v>0.36</v>
      </c>
      <c r="X18" s="177">
        <v>1.23</v>
      </c>
      <c r="Y18" s="177">
        <v>0</v>
      </c>
      <c r="Z18" s="177">
        <v>2.3199999999999998</v>
      </c>
      <c r="AA18" s="177">
        <v>0.75</v>
      </c>
      <c r="AB18" s="177">
        <v>0</v>
      </c>
      <c r="AC18" s="177">
        <v>11.72</v>
      </c>
      <c r="AD18" s="177">
        <v>0</v>
      </c>
      <c r="AE18" s="177">
        <v>0</v>
      </c>
      <c r="AF18" s="177">
        <v>0</v>
      </c>
      <c r="AG18" s="177">
        <v>17.84</v>
      </c>
      <c r="AH18" s="177">
        <v>0</v>
      </c>
      <c r="AI18" s="177">
        <v>5.62</v>
      </c>
      <c r="AJ18" s="177">
        <v>0</v>
      </c>
      <c r="AK18" s="177">
        <v>12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9.07</v>
      </c>
      <c r="E19" s="177">
        <v>0</v>
      </c>
      <c r="F19" s="177">
        <v>0</v>
      </c>
      <c r="G19" s="177">
        <v>16.55</v>
      </c>
      <c r="H19" s="177">
        <v>0</v>
      </c>
      <c r="I19" s="177">
        <v>0</v>
      </c>
      <c r="J19" s="177">
        <v>20.04</v>
      </c>
      <c r="K19" s="177">
        <v>5.41</v>
      </c>
      <c r="L19" s="177">
        <v>2.14</v>
      </c>
      <c r="M19" s="177">
        <v>0</v>
      </c>
      <c r="N19" s="177">
        <v>0.98</v>
      </c>
      <c r="O19" s="177">
        <v>1.65</v>
      </c>
      <c r="P19" s="177">
        <v>2.93</v>
      </c>
      <c r="Q19" s="177">
        <v>0.17</v>
      </c>
      <c r="R19" s="177">
        <v>0.35</v>
      </c>
      <c r="S19" s="177">
        <v>0.22</v>
      </c>
      <c r="T19" s="177">
        <v>0</v>
      </c>
      <c r="U19" s="177">
        <v>8</v>
      </c>
      <c r="V19" s="177">
        <v>0.15</v>
      </c>
      <c r="W19" s="177">
        <v>0.36</v>
      </c>
      <c r="X19" s="177">
        <v>1.23</v>
      </c>
      <c r="Y19" s="177">
        <v>0</v>
      </c>
      <c r="Z19" s="177">
        <v>2.3199999999999998</v>
      </c>
      <c r="AA19" s="177">
        <v>0.75</v>
      </c>
      <c r="AB19" s="177">
        <v>0</v>
      </c>
      <c r="AC19" s="177">
        <v>11.72</v>
      </c>
      <c r="AD19" s="177">
        <v>0</v>
      </c>
      <c r="AE19" s="177">
        <v>0</v>
      </c>
      <c r="AF19" s="177">
        <v>0</v>
      </c>
      <c r="AG19" s="177">
        <v>17.84</v>
      </c>
      <c r="AH19" s="177">
        <v>0</v>
      </c>
      <c r="AI19" s="177">
        <v>5.62</v>
      </c>
      <c r="AJ19" s="177">
        <v>0</v>
      </c>
      <c r="AK19" s="177">
        <v>12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9.07</v>
      </c>
      <c r="E20" s="177">
        <v>0</v>
      </c>
      <c r="F20" s="177">
        <v>0</v>
      </c>
      <c r="G20" s="177">
        <v>16.55</v>
      </c>
      <c r="H20" s="177">
        <v>0</v>
      </c>
      <c r="I20" s="177">
        <v>0</v>
      </c>
      <c r="J20" s="177">
        <v>20.04</v>
      </c>
      <c r="K20" s="177">
        <v>5.41</v>
      </c>
      <c r="L20" s="177">
        <v>2.14</v>
      </c>
      <c r="M20" s="177">
        <v>0</v>
      </c>
      <c r="N20" s="177">
        <v>0.98</v>
      </c>
      <c r="O20" s="177">
        <v>1.65</v>
      </c>
      <c r="P20" s="177">
        <v>2.93</v>
      </c>
      <c r="Q20" s="177">
        <v>0.17</v>
      </c>
      <c r="R20" s="177">
        <v>0.35</v>
      </c>
      <c r="S20" s="177">
        <v>0.22</v>
      </c>
      <c r="T20" s="177">
        <v>0</v>
      </c>
      <c r="U20" s="177">
        <v>8</v>
      </c>
      <c r="V20" s="177">
        <v>0.15</v>
      </c>
      <c r="W20" s="177">
        <v>0.36</v>
      </c>
      <c r="X20" s="177">
        <v>1.23</v>
      </c>
      <c r="Y20" s="177">
        <v>0</v>
      </c>
      <c r="Z20" s="177">
        <v>2.3199999999999998</v>
      </c>
      <c r="AA20" s="177">
        <v>0.75</v>
      </c>
      <c r="AB20" s="177">
        <v>0</v>
      </c>
      <c r="AC20" s="177">
        <v>12.05</v>
      </c>
      <c r="AD20" s="177">
        <v>0</v>
      </c>
      <c r="AE20" s="177">
        <v>0</v>
      </c>
      <c r="AF20" s="177">
        <v>0</v>
      </c>
      <c r="AG20" s="177">
        <v>17.84</v>
      </c>
      <c r="AH20" s="177">
        <v>0</v>
      </c>
      <c r="AI20" s="177">
        <v>5.62</v>
      </c>
      <c r="AJ20" s="177">
        <v>0</v>
      </c>
      <c r="AK20" s="177">
        <v>12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9.07</v>
      </c>
      <c r="E21" s="177">
        <v>0</v>
      </c>
      <c r="F21" s="177">
        <v>0</v>
      </c>
      <c r="G21" s="177">
        <v>16.55</v>
      </c>
      <c r="H21" s="177">
        <v>0</v>
      </c>
      <c r="I21" s="177">
        <v>0</v>
      </c>
      <c r="J21" s="177">
        <v>20.04</v>
      </c>
      <c r="K21" s="177">
        <v>5.41</v>
      </c>
      <c r="L21" s="177">
        <v>2.14</v>
      </c>
      <c r="M21" s="177">
        <v>0</v>
      </c>
      <c r="N21" s="177">
        <v>0.98</v>
      </c>
      <c r="O21" s="177">
        <v>1.65</v>
      </c>
      <c r="P21" s="177">
        <v>2.93</v>
      </c>
      <c r="Q21" s="177">
        <v>0.17</v>
      </c>
      <c r="R21" s="177">
        <v>0.35</v>
      </c>
      <c r="S21" s="177">
        <v>0.22</v>
      </c>
      <c r="T21" s="177">
        <v>0</v>
      </c>
      <c r="U21" s="177">
        <v>8</v>
      </c>
      <c r="V21" s="177">
        <v>0.15</v>
      </c>
      <c r="W21" s="177">
        <v>0.36</v>
      </c>
      <c r="X21" s="177">
        <v>1.23</v>
      </c>
      <c r="Y21" s="177">
        <v>0</v>
      </c>
      <c r="Z21" s="177">
        <v>2.3199999999999998</v>
      </c>
      <c r="AA21" s="177">
        <v>0.75</v>
      </c>
      <c r="AB21" s="177">
        <v>0</v>
      </c>
      <c r="AC21" s="177">
        <v>12.05</v>
      </c>
      <c r="AD21" s="177">
        <v>0</v>
      </c>
      <c r="AE21" s="177">
        <v>0</v>
      </c>
      <c r="AF21" s="177">
        <v>0</v>
      </c>
      <c r="AG21" s="177">
        <v>17.84</v>
      </c>
      <c r="AH21" s="177">
        <v>0</v>
      </c>
      <c r="AI21" s="177">
        <v>5.62</v>
      </c>
      <c r="AJ21" s="177">
        <v>0</v>
      </c>
      <c r="AK21" s="177">
        <v>12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9.07</v>
      </c>
      <c r="E22" s="177">
        <v>0</v>
      </c>
      <c r="F22" s="177">
        <v>0</v>
      </c>
      <c r="G22" s="177">
        <v>16.55</v>
      </c>
      <c r="H22" s="177">
        <v>0</v>
      </c>
      <c r="I22" s="177">
        <v>0</v>
      </c>
      <c r="J22" s="177">
        <v>20.04</v>
      </c>
      <c r="K22" s="177">
        <v>5.41</v>
      </c>
      <c r="L22" s="177">
        <v>2.14</v>
      </c>
      <c r="M22" s="177">
        <v>0</v>
      </c>
      <c r="N22" s="177">
        <v>0.98</v>
      </c>
      <c r="O22" s="177">
        <v>1.65</v>
      </c>
      <c r="P22" s="177">
        <v>2.93</v>
      </c>
      <c r="Q22" s="177">
        <v>0.17</v>
      </c>
      <c r="R22" s="177">
        <v>0.35</v>
      </c>
      <c r="S22" s="177">
        <v>0.22</v>
      </c>
      <c r="T22" s="177">
        <v>0</v>
      </c>
      <c r="U22" s="177">
        <v>8</v>
      </c>
      <c r="V22" s="177">
        <v>0.15</v>
      </c>
      <c r="W22" s="177">
        <v>0.36</v>
      </c>
      <c r="X22" s="177">
        <v>1.23</v>
      </c>
      <c r="Y22" s="177">
        <v>0</v>
      </c>
      <c r="Z22" s="177">
        <v>2.3199999999999998</v>
      </c>
      <c r="AA22" s="177">
        <v>0.75</v>
      </c>
      <c r="AB22" s="177">
        <v>0</v>
      </c>
      <c r="AC22" s="177">
        <v>12.05</v>
      </c>
      <c r="AD22" s="177">
        <v>0</v>
      </c>
      <c r="AE22" s="177">
        <v>0</v>
      </c>
      <c r="AF22" s="177">
        <v>0</v>
      </c>
      <c r="AG22" s="177">
        <v>-23.41</v>
      </c>
      <c r="AH22" s="177">
        <v>0</v>
      </c>
      <c r="AI22" s="177">
        <v>5.62</v>
      </c>
      <c r="AJ22" s="177">
        <v>0</v>
      </c>
      <c r="AK22" s="177">
        <v>12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9.07</v>
      </c>
      <c r="E23" s="177">
        <v>0</v>
      </c>
      <c r="F23" s="177">
        <v>0</v>
      </c>
      <c r="G23" s="177">
        <v>16.55</v>
      </c>
      <c r="H23" s="177">
        <v>0</v>
      </c>
      <c r="I23" s="177">
        <v>0</v>
      </c>
      <c r="J23" s="177">
        <v>20.04</v>
      </c>
      <c r="K23" s="177">
        <v>5.41</v>
      </c>
      <c r="L23" s="177">
        <v>2.14</v>
      </c>
      <c r="M23" s="177">
        <v>0</v>
      </c>
      <c r="N23" s="177">
        <v>0.98</v>
      </c>
      <c r="O23" s="177">
        <v>1.65</v>
      </c>
      <c r="P23" s="177">
        <v>2.93</v>
      </c>
      <c r="Q23" s="177">
        <v>0.17</v>
      </c>
      <c r="R23" s="177">
        <v>0.35</v>
      </c>
      <c r="S23" s="177">
        <v>0.22</v>
      </c>
      <c r="T23" s="177">
        <v>0</v>
      </c>
      <c r="U23" s="177">
        <v>8</v>
      </c>
      <c r="V23" s="177">
        <v>0.15</v>
      </c>
      <c r="W23" s="177">
        <v>0.36</v>
      </c>
      <c r="X23" s="177">
        <v>1.23</v>
      </c>
      <c r="Y23" s="177">
        <v>0</v>
      </c>
      <c r="Z23" s="177">
        <v>0</v>
      </c>
      <c r="AA23" s="177">
        <v>0.75</v>
      </c>
      <c r="AB23" s="177">
        <v>0</v>
      </c>
      <c r="AC23" s="177">
        <v>12.05</v>
      </c>
      <c r="AD23" s="177">
        <v>0</v>
      </c>
      <c r="AE23" s="177">
        <v>0</v>
      </c>
      <c r="AF23" s="177">
        <v>0</v>
      </c>
      <c r="AG23" s="177">
        <v>18.16</v>
      </c>
      <c r="AH23" s="177">
        <v>0</v>
      </c>
      <c r="AI23" s="177">
        <v>5.62</v>
      </c>
      <c r="AJ23" s="177">
        <v>0</v>
      </c>
      <c r="AK23" s="177">
        <v>12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9.07</v>
      </c>
      <c r="E24" s="177">
        <v>0</v>
      </c>
      <c r="F24" s="177">
        <v>0</v>
      </c>
      <c r="G24" s="177">
        <v>16.55</v>
      </c>
      <c r="H24" s="177">
        <v>0</v>
      </c>
      <c r="I24" s="177">
        <v>0</v>
      </c>
      <c r="J24" s="177">
        <v>20.04</v>
      </c>
      <c r="K24" s="177">
        <v>5.41</v>
      </c>
      <c r="L24" s="177">
        <v>2.14</v>
      </c>
      <c r="M24" s="177">
        <v>0</v>
      </c>
      <c r="N24" s="177">
        <v>0.98</v>
      </c>
      <c r="O24" s="177">
        <v>1.65</v>
      </c>
      <c r="P24" s="177">
        <v>2.93</v>
      </c>
      <c r="Q24" s="177">
        <v>0</v>
      </c>
      <c r="R24" s="177">
        <v>0.35</v>
      </c>
      <c r="S24" s="177">
        <v>0.22</v>
      </c>
      <c r="T24" s="177">
        <v>0</v>
      </c>
      <c r="U24" s="177">
        <v>8</v>
      </c>
      <c r="V24" s="177">
        <v>0.15</v>
      </c>
      <c r="W24" s="177">
        <v>0.36</v>
      </c>
      <c r="X24" s="177">
        <v>1.23</v>
      </c>
      <c r="Y24" s="177">
        <v>0</v>
      </c>
      <c r="Z24" s="177">
        <v>2.3199999999999998</v>
      </c>
      <c r="AA24" s="177">
        <v>0.75</v>
      </c>
      <c r="AB24" s="177">
        <v>0</v>
      </c>
      <c r="AC24" s="177">
        <v>12.05</v>
      </c>
      <c r="AD24" s="177">
        <v>0</v>
      </c>
      <c r="AE24" s="177">
        <v>0</v>
      </c>
      <c r="AF24" s="177">
        <v>0</v>
      </c>
      <c r="AG24" s="177">
        <v>18.16</v>
      </c>
      <c r="AH24" s="177">
        <v>0</v>
      </c>
      <c r="AI24" s="177">
        <v>5.62</v>
      </c>
      <c r="AJ24" s="177">
        <v>0</v>
      </c>
      <c r="AK24" s="177">
        <v>12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9.07</v>
      </c>
      <c r="E25" s="177">
        <v>0</v>
      </c>
      <c r="F25" s="177">
        <v>0</v>
      </c>
      <c r="G25" s="177">
        <v>16.55</v>
      </c>
      <c r="H25" s="177">
        <v>0</v>
      </c>
      <c r="I25" s="177">
        <v>0</v>
      </c>
      <c r="J25" s="177">
        <v>20.04</v>
      </c>
      <c r="K25" s="177">
        <v>5.41</v>
      </c>
      <c r="L25" s="177">
        <v>2.14</v>
      </c>
      <c r="M25" s="177">
        <v>0</v>
      </c>
      <c r="N25" s="177">
        <v>0.98</v>
      </c>
      <c r="O25" s="177">
        <v>1.65</v>
      </c>
      <c r="P25" s="177">
        <v>2.93</v>
      </c>
      <c r="Q25" s="177">
        <v>0</v>
      </c>
      <c r="R25" s="177">
        <v>0.35</v>
      </c>
      <c r="S25" s="177">
        <v>0</v>
      </c>
      <c r="T25" s="177">
        <v>0</v>
      </c>
      <c r="U25" s="177">
        <v>8</v>
      </c>
      <c r="V25" s="177">
        <v>0.15</v>
      </c>
      <c r="W25" s="177">
        <v>0.36</v>
      </c>
      <c r="X25" s="177">
        <v>1.23</v>
      </c>
      <c r="Y25" s="177">
        <v>0</v>
      </c>
      <c r="Z25" s="177">
        <v>2.3199999999999998</v>
      </c>
      <c r="AA25" s="177">
        <v>0.75</v>
      </c>
      <c r="AB25" s="177">
        <v>0</v>
      </c>
      <c r="AC25" s="177">
        <v>12.05</v>
      </c>
      <c r="AD25" s="177">
        <v>0</v>
      </c>
      <c r="AE25" s="177">
        <v>0</v>
      </c>
      <c r="AF25" s="177">
        <v>0</v>
      </c>
      <c r="AG25" s="177">
        <v>-17.89</v>
      </c>
      <c r="AH25" s="177">
        <v>0</v>
      </c>
      <c r="AI25" s="177">
        <v>5.62</v>
      </c>
      <c r="AJ25" s="177">
        <v>0</v>
      </c>
      <c r="AK25" s="177">
        <v>12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9.07</v>
      </c>
      <c r="E26" s="177">
        <v>0</v>
      </c>
      <c r="F26" s="177">
        <v>0</v>
      </c>
      <c r="G26" s="177">
        <v>16.55</v>
      </c>
      <c r="H26" s="177">
        <v>0</v>
      </c>
      <c r="I26" s="177">
        <v>0</v>
      </c>
      <c r="J26" s="177">
        <v>20.04</v>
      </c>
      <c r="K26" s="177">
        <v>5.41</v>
      </c>
      <c r="L26" s="177">
        <v>2.14</v>
      </c>
      <c r="M26" s="177">
        <v>0</v>
      </c>
      <c r="N26" s="177">
        <v>0.98</v>
      </c>
      <c r="O26" s="177">
        <v>1.65</v>
      </c>
      <c r="P26" s="177">
        <v>2.93</v>
      </c>
      <c r="Q26" s="177">
        <v>0</v>
      </c>
      <c r="R26" s="177">
        <v>0.35</v>
      </c>
      <c r="S26" s="177">
        <v>0</v>
      </c>
      <c r="T26" s="177">
        <v>0</v>
      </c>
      <c r="U26" s="177">
        <v>8</v>
      </c>
      <c r="V26" s="177">
        <v>0.15</v>
      </c>
      <c r="W26" s="177">
        <v>0.36</v>
      </c>
      <c r="X26" s="177">
        <v>1.23</v>
      </c>
      <c r="Y26" s="177">
        <v>0</v>
      </c>
      <c r="Z26" s="177">
        <v>2.3199999999999998</v>
      </c>
      <c r="AA26" s="177">
        <v>0.75</v>
      </c>
      <c r="AB26" s="177">
        <v>0</v>
      </c>
      <c r="AC26" s="177">
        <v>12.05</v>
      </c>
      <c r="AD26" s="177">
        <v>0</v>
      </c>
      <c r="AE26" s="177">
        <v>0</v>
      </c>
      <c r="AF26" s="177">
        <v>0</v>
      </c>
      <c r="AG26" s="177">
        <v>-17.89</v>
      </c>
      <c r="AH26" s="177">
        <v>0</v>
      </c>
      <c r="AI26" s="177">
        <v>5.62</v>
      </c>
      <c r="AJ26" s="177">
        <v>0</v>
      </c>
      <c r="AK26" s="177">
        <v>12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9.07</v>
      </c>
      <c r="E27" s="177">
        <v>0</v>
      </c>
      <c r="F27" s="177">
        <v>0</v>
      </c>
      <c r="G27" s="177">
        <v>16</v>
      </c>
      <c r="H27" s="177">
        <v>0</v>
      </c>
      <c r="I27" s="177">
        <v>0</v>
      </c>
      <c r="J27" s="177">
        <v>20.04</v>
      </c>
      <c r="K27" s="177">
        <v>5.41</v>
      </c>
      <c r="L27" s="177">
        <v>2.14</v>
      </c>
      <c r="M27" s="177">
        <v>0</v>
      </c>
      <c r="N27" s="177">
        <v>0.98</v>
      </c>
      <c r="O27" s="177">
        <v>1.65</v>
      </c>
      <c r="P27" s="177">
        <v>2.93</v>
      </c>
      <c r="Q27" s="177">
        <v>0</v>
      </c>
      <c r="R27" s="177">
        <v>0.35</v>
      </c>
      <c r="S27" s="177">
        <v>0</v>
      </c>
      <c r="T27" s="177">
        <v>0</v>
      </c>
      <c r="U27" s="177">
        <v>8</v>
      </c>
      <c r="V27" s="177">
        <v>0.15</v>
      </c>
      <c r="W27" s="177">
        <v>0.36</v>
      </c>
      <c r="X27" s="177">
        <v>1.23</v>
      </c>
      <c r="Y27" s="177">
        <v>0</v>
      </c>
      <c r="Z27" s="177">
        <v>2.3199999999999998</v>
      </c>
      <c r="AA27" s="177">
        <v>0.75</v>
      </c>
      <c r="AB27" s="177">
        <v>0</v>
      </c>
      <c r="AC27" s="177">
        <v>12.07</v>
      </c>
      <c r="AD27" s="177">
        <v>0</v>
      </c>
      <c r="AE27" s="177">
        <v>0</v>
      </c>
      <c r="AF27" s="177">
        <v>0</v>
      </c>
      <c r="AG27" s="177">
        <v>18.16</v>
      </c>
      <c r="AH27" s="177">
        <v>0</v>
      </c>
      <c r="AI27" s="177">
        <v>5.62</v>
      </c>
      <c r="AJ27" s="177">
        <v>0</v>
      </c>
      <c r="AK27" s="177">
        <v>12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9.07</v>
      </c>
      <c r="E28" s="177">
        <v>0</v>
      </c>
      <c r="F28" s="177">
        <v>0</v>
      </c>
      <c r="G28" s="177">
        <v>16</v>
      </c>
      <c r="H28" s="177">
        <v>0</v>
      </c>
      <c r="I28" s="177">
        <v>0</v>
      </c>
      <c r="J28" s="177">
        <v>20.04</v>
      </c>
      <c r="K28" s="177">
        <v>70.290000000000006</v>
      </c>
      <c r="L28" s="177">
        <v>2.14</v>
      </c>
      <c r="M28" s="177">
        <v>0</v>
      </c>
      <c r="N28" s="177">
        <v>0.98</v>
      </c>
      <c r="O28" s="177">
        <v>1.65</v>
      </c>
      <c r="P28" s="177">
        <v>2.93</v>
      </c>
      <c r="Q28" s="177">
        <v>0</v>
      </c>
      <c r="R28" s="177">
        <v>0.35</v>
      </c>
      <c r="S28" s="177">
        <v>0</v>
      </c>
      <c r="T28" s="177">
        <v>0</v>
      </c>
      <c r="U28" s="177">
        <v>8</v>
      </c>
      <c r="V28" s="177">
        <v>0.15</v>
      </c>
      <c r="W28" s="177">
        <v>0.36</v>
      </c>
      <c r="X28" s="177">
        <v>1.23</v>
      </c>
      <c r="Y28" s="177">
        <v>0</v>
      </c>
      <c r="Z28" s="177">
        <v>2.3199999999999998</v>
      </c>
      <c r="AA28" s="177">
        <v>0.75</v>
      </c>
      <c r="AB28" s="177">
        <v>0</v>
      </c>
      <c r="AC28" s="177">
        <v>12.07</v>
      </c>
      <c r="AD28" s="177">
        <v>0</v>
      </c>
      <c r="AE28" s="177">
        <v>0</v>
      </c>
      <c r="AF28" s="177">
        <v>0</v>
      </c>
      <c r="AG28" s="177">
        <v>18.16</v>
      </c>
      <c r="AH28" s="177">
        <v>0</v>
      </c>
      <c r="AI28" s="177">
        <v>5.62</v>
      </c>
      <c r="AJ28" s="177">
        <v>0</v>
      </c>
      <c r="AK28" s="177">
        <v>21.38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9.07</v>
      </c>
      <c r="E29" s="177">
        <v>0</v>
      </c>
      <c r="F29" s="177">
        <v>0</v>
      </c>
      <c r="G29" s="177">
        <v>16</v>
      </c>
      <c r="H29" s="177">
        <v>0</v>
      </c>
      <c r="I29" s="177">
        <v>0</v>
      </c>
      <c r="J29" s="177">
        <v>20.04</v>
      </c>
      <c r="K29" s="177">
        <v>70.290000000000006</v>
      </c>
      <c r="L29" s="177">
        <v>2.14</v>
      </c>
      <c r="M29" s="177">
        <v>0</v>
      </c>
      <c r="N29" s="177">
        <v>0.98</v>
      </c>
      <c r="O29" s="177">
        <v>1.65</v>
      </c>
      <c r="P29" s="177">
        <v>2.93</v>
      </c>
      <c r="Q29" s="177">
        <v>0</v>
      </c>
      <c r="R29" s="177">
        <v>0.35</v>
      </c>
      <c r="S29" s="177">
        <v>0</v>
      </c>
      <c r="T29" s="177">
        <v>0</v>
      </c>
      <c r="U29" s="177">
        <v>8</v>
      </c>
      <c r="V29" s="177">
        <v>0.15</v>
      </c>
      <c r="W29" s="177">
        <v>0.36</v>
      </c>
      <c r="X29" s="177">
        <v>1.23</v>
      </c>
      <c r="Y29" s="177">
        <v>0</v>
      </c>
      <c r="Z29" s="177">
        <v>2.3199999999999998</v>
      </c>
      <c r="AA29" s="177">
        <v>0.75</v>
      </c>
      <c r="AB29" s="177">
        <v>0</v>
      </c>
      <c r="AC29" s="177">
        <v>12.07</v>
      </c>
      <c r="AD29" s="177">
        <v>0</v>
      </c>
      <c r="AE29" s="177">
        <v>0</v>
      </c>
      <c r="AF29" s="177">
        <v>0</v>
      </c>
      <c r="AG29" s="177">
        <v>-17.89</v>
      </c>
      <c r="AH29" s="177">
        <v>0</v>
      </c>
      <c r="AI29" s="177">
        <v>5.62</v>
      </c>
      <c r="AJ29" s="177">
        <v>0</v>
      </c>
      <c r="AK29" s="177">
        <v>21.38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9.07</v>
      </c>
      <c r="E30" s="177">
        <v>0</v>
      </c>
      <c r="F30" s="177">
        <v>0</v>
      </c>
      <c r="G30" s="177">
        <v>16</v>
      </c>
      <c r="H30" s="177">
        <v>0</v>
      </c>
      <c r="I30" s="177">
        <v>0</v>
      </c>
      <c r="J30" s="177">
        <v>20.04</v>
      </c>
      <c r="K30" s="177">
        <v>78.14</v>
      </c>
      <c r="L30" s="177">
        <v>2.14</v>
      </c>
      <c r="M30" s="177">
        <v>0</v>
      </c>
      <c r="N30" s="177">
        <v>0.98</v>
      </c>
      <c r="O30" s="177">
        <v>1.65</v>
      </c>
      <c r="P30" s="177">
        <v>2.93</v>
      </c>
      <c r="Q30" s="177">
        <v>0</v>
      </c>
      <c r="R30" s="177">
        <v>0.35</v>
      </c>
      <c r="S30" s="177">
        <v>0</v>
      </c>
      <c r="T30" s="177">
        <v>0</v>
      </c>
      <c r="U30" s="177">
        <v>8</v>
      </c>
      <c r="V30" s="177">
        <v>0.15</v>
      </c>
      <c r="W30" s="177">
        <v>0.36</v>
      </c>
      <c r="X30" s="177">
        <v>1.23</v>
      </c>
      <c r="Y30" s="177">
        <v>0</v>
      </c>
      <c r="Z30" s="177">
        <v>2.3199999999999998</v>
      </c>
      <c r="AA30" s="177">
        <v>0.75</v>
      </c>
      <c r="AB30" s="177">
        <v>0</v>
      </c>
      <c r="AC30" s="177">
        <v>12.07</v>
      </c>
      <c r="AD30" s="177">
        <v>0</v>
      </c>
      <c r="AE30" s="177">
        <v>0</v>
      </c>
      <c r="AF30" s="177">
        <v>0</v>
      </c>
      <c r="AG30" s="177">
        <v>-17.89</v>
      </c>
      <c r="AH30" s="177">
        <v>0</v>
      </c>
      <c r="AI30" s="177">
        <v>5.62</v>
      </c>
      <c r="AJ30" s="177">
        <v>0</v>
      </c>
      <c r="AK30" s="177">
        <v>21.38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9.07</v>
      </c>
      <c r="E31" s="177">
        <v>0</v>
      </c>
      <c r="F31" s="177">
        <v>0</v>
      </c>
      <c r="G31" s="177">
        <v>16</v>
      </c>
      <c r="H31" s="177">
        <v>0</v>
      </c>
      <c r="I31" s="177">
        <v>0</v>
      </c>
      <c r="J31" s="177">
        <v>20.04</v>
      </c>
      <c r="K31" s="177">
        <v>78.150000000000006</v>
      </c>
      <c r="L31" s="177">
        <v>16.5</v>
      </c>
      <c r="M31" s="177">
        <v>0</v>
      </c>
      <c r="N31" s="177">
        <v>0.98</v>
      </c>
      <c r="O31" s="177">
        <v>1.65</v>
      </c>
      <c r="P31" s="177">
        <v>2.93</v>
      </c>
      <c r="Q31" s="177">
        <v>2.46</v>
      </c>
      <c r="R31" s="177">
        <v>0</v>
      </c>
      <c r="S31" s="177">
        <v>3.32</v>
      </c>
      <c r="T31" s="177">
        <v>0</v>
      </c>
      <c r="U31" s="177">
        <v>8</v>
      </c>
      <c r="V31" s="177">
        <v>0.15</v>
      </c>
      <c r="W31" s="177">
        <v>0.36</v>
      </c>
      <c r="X31" s="177">
        <v>1.23</v>
      </c>
      <c r="Y31" s="177">
        <v>0</v>
      </c>
      <c r="Z31" s="177">
        <v>2.3199999999999998</v>
      </c>
      <c r="AA31" s="177">
        <v>0.75</v>
      </c>
      <c r="AB31" s="177">
        <v>0</v>
      </c>
      <c r="AC31" s="177">
        <v>12.05</v>
      </c>
      <c r="AD31" s="177">
        <v>0</v>
      </c>
      <c r="AE31" s="177">
        <v>0</v>
      </c>
      <c r="AF31" s="177">
        <v>0</v>
      </c>
      <c r="AG31" s="177">
        <v>18.16</v>
      </c>
      <c r="AH31" s="177">
        <v>0</v>
      </c>
      <c r="AI31" s="177">
        <v>5.62</v>
      </c>
      <c r="AJ31" s="177">
        <v>0</v>
      </c>
      <c r="AK31" s="177">
        <v>21.38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9.07</v>
      </c>
      <c r="E32" s="177">
        <v>0</v>
      </c>
      <c r="F32" s="177">
        <v>0</v>
      </c>
      <c r="G32" s="177">
        <v>16</v>
      </c>
      <c r="H32" s="177">
        <v>0</v>
      </c>
      <c r="I32" s="177">
        <v>0</v>
      </c>
      <c r="J32" s="177">
        <v>20.04</v>
      </c>
      <c r="K32" s="177">
        <v>78.150000000000006</v>
      </c>
      <c r="L32" s="177">
        <v>16.87</v>
      </c>
      <c r="M32" s="177">
        <v>0</v>
      </c>
      <c r="N32" s="177">
        <v>0.98</v>
      </c>
      <c r="O32" s="177">
        <v>1.65</v>
      </c>
      <c r="P32" s="177">
        <v>2.93</v>
      </c>
      <c r="Q32" s="177">
        <v>2.46</v>
      </c>
      <c r="R32" s="177">
        <v>0</v>
      </c>
      <c r="S32" s="177">
        <v>3.32</v>
      </c>
      <c r="T32" s="177">
        <v>0</v>
      </c>
      <c r="U32" s="177">
        <v>8</v>
      </c>
      <c r="V32" s="177">
        <v>0.15</v>
      </c>
      <c r="W32" s="177">
        <v>0.36</v>
      </c>
      <c r="X32" s="177">
        <v>1.23</v>
      </c>
      <c r="Y32" s="177">
        <v>0</v>
      </c>
      <c r="Z32" s="177">
        <v>2.3199999999999998</v>
      </c>
      <c r="AA32" s="177">
        <v>0.75</v>
      </c>
      <c r="AB32" s="177">
        <v>0</v>
      </c>
      <c r="AC32" s="177">
        <v>12.05</v>
      </c>
      <c r="AD32" s="177">
        <v>0</v>
      </c>
      <c r="AE32" s="177">
        <v>0</v>
      </c>
      <c r="AF32" s="177">
        <v>0</v>
      </c>
      <c r="AG32" s="177">
        <v>18.16</v>
      </c>
      <c r="AH32" s="177">
        <v>0</v>
      </c>
      <c r="AI32" s="177">
        <v>5.62</v>
      </c>
      <c r="AJ32" s="177">
        <v>0</v>
      </c>
      <c r="AK32" s="177">
        <v>21.38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8.8000000000000007</v>
      </c>
      <c r="E33" s="177">
        <v>0</v>
      </c>
      <c r="F33" s="177">
        <v>0</v>
      </c>
      <c r="G33" s="177">
        <v>16</v>
      </c>
      <c r="H33" s="177">
        <v>0</v>
      </c>
      <c r="I33" s="177">
        <v>0</v>
      </c>
      <c r="J33" s="177">
        <v>20.04</v>
      </c>
      <c r="K33" s="177">
        <v>78.150000000000006</v>
      </c>
      <c r="L33" s="177">
        <v>21.46</v>
      </c>
      <c r="M33" s="177">
        <v>0</v>
      </c>
      <c r="N33" s="177">
        <v>0.98</v>
      </c>
      <c r="O33" s="177">
        <v>1.65</v>
      </c>
      <c r="P33" s="177">
        <v>2.93</v>
      </c>
      <c r="Q33" s="177">
        <v>2.46</v>
      </c>
      <c r="R33" s="177">
        <v>0</v>
      </c>
      <c r="S33" s="177">
        <v>3.32</v>
      </c>
      <c r="T33" s="177">
        <v>0</v>
      </c>
      <c r="U33" s="177">
        <v>8</v>
      </c>
      <c r="V33" s="177">
        <v>0.15</v>
      </c>
      <c r="W33" s="177">
        <v>0.36</v>
      </c>
      <c r="X33" s="177">
        <v>1.23</v>
      </c>
      <c r="Y33" s="177">
        <v>0</v>
      </c>
      <c r="Z33" s="177">
        <v>2.3199999999999998</v>
      </c>
      <c r="AA33" s="177">
        <v>0.75</v>
      </c>
      <c r="AB33" s="177">
        <v>0</v>
      </c>
      <c r="AC33" s="177">
        <v>12.05</v>
      </c>
      <c r="AD33" s="177">
        <v>0</v>
      </c>
      <c r="AE33" s="177">
        <v>0</v>
      </c>
      <c r="AF33" s="177">
        <v>0</v>
      </c>
      <c r="AG33" s="177">
        <v>18.16</v>
      </c>
      <c r="AH33" s="177">
        <v>0</v>
      </c>
      <c r="AI33" s="177">
        <v>5.62</v>
      </c>
      <c r="AJ33" s="177">
        <v>0</v>
      </c>
      <c r="AK33" s="177">
        <v>21.38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8.8000000000000007</v>
      </c>
      <c r="E34" s="177">
        <v>0</v>
      </c>
      <c r="F34" s="177">
        <v>0</v>
      </c>
      <c r="G34" s="177">
        <v>16</v>
      </c>
      <c r="H34" s="177">
        <v>0</v>
      </c>
      <c r="I34" s="177">
        <v>0</v>
      </c>
      <c r="J34" s="177">
        <v>20.04</v>
      </c>
      <c r="K34" s="177">
        <v>78.150000000000006</v>
      </c>
      <c r="L34" s="177">
        <v>21.46</v>
      </c>
      <c r="M34" s="177">
        <v>0</v>
      </c>
      <c r="N34" s="177">
        <v>0.98</v>
      </c>
      <c r="O34" s="177">
        <v>1.65</v>
      </c>
      <c r="P34" s="177">
        <v>2.93</v>
      </c>
      <c r="Q34" s="177">
        <v>2.46</v>
      </c>
      <c r="R34" s="177">
        <v>0</v>
      </c>
      <c r="S34" s="177">
        <v>3.32</v>
      </c>
      <c r="T34" s="177">
        <v>0</v>
      </c>
      <c r="U34" s="177">
        <v>8</v>
      </c>
      <c r="V34" s="177">
        <v>0.15</v>
      </c>
      <c r="W34" s="177">
        <v>0.36</v>
      </c>
      <c r="X34" s="177">
        <v>1.23</v>
      </c>
      <c r="Y34" s="177">
        <v>0</v>
      </c>
      <c r="Z34" s="177">
        <v>2.3199999999999998</v>
      </c>
      <c r="AA34" s="177">
        <v>0.75</v>
      </c>
      <c r="AB34" s="177">
        <v>0</v>
      </c>
      <c r="AC34" s="177">
        <v>12.05</v>
      </c>
      <c r="AD34" s="177">
        <v>0</v>
      </c>
      <c r="AE34" s="177">
        <v>0</v>
      </c>
      <c r="AF34" s="177">
        <v>0</v>
      </c>
      <c r="AG34" s="177">
        <v>18.16</v>
      </c>
      <c r="AH34" s="177">
        <v>0</v>
      </c>
      <c r="AI34" s="177">
        <v>5.62</v>
      </c>
      <c r="AJ34" s="177">
        <v>0</v>
      </c>
      <c r="AK34" s="177">
        <v>21.38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8.8000000000000007</v>
      </c>
      <c r="E35" s="177">
        <v>0</v>
      </c>
      <c r="F35" s="177">
        <v>0</v>
      </c>
      <c r="G35" s="177">
        <v>16</v>
      </c>
      <c r="H35" s="177">
        <v>0</v>
      </c>
      <c r="I35" s="177">
        <v>0</v>
      </c>
      <c r="J35" s="177">
        <v>19.760000000000002</v>
      </c>
      <c r="K35" s="177">
        <v>78.150000000000006</v>
      </c>
      <c r="L35" s="177">
        <v>38.590000000000003</v>
      </c>
      <c r="M35" s="177">
        <v>0</v>
      </c>
      <c r="N35" s="177">
        <v>0.98</v>
      </c>
      <c r="O35" s="177">
        <v>1.65</v>
      </c>
      <c r="P35" s="177">
        <v>2.93</v>
      </c>
      <c r="Q35" s="177">
        <v>2.46</v>
      </c>
      <c r="R35" s="177">
        <v>0.35</v>
      </c>
      <c r="S35" s="177">
        <v>3.32</v>
      </c>
      <c r="T35" s="177">
        <v>0</v>
      </c>
      <c r="U35" s="177">
        <v>8</v>
      </c>
      <c r="V35" s="177">
        <v>0.15</v>
      </c>
      <c r="W35" s="177">
        <v>0.36</v>
      </c>
      <c r="X35" s="177">
        <v>0</v>
      </c>
      <c r="Y35" s="177">
        <v>0</v>
      </c>
      <c r="Z35" s="177">
        <v>2.3199999999999998</v>
      </c>
      <c r="AA35" s="177">
        <v>0.75</v>
      </c>
      <c r="AB35" s="177">
        <v>0</v>
      </c>
      <c r="AC35" s="177">
        <v>12.05</v>
      </c>
      <c r="AD35" s="177">
        <v>0</v>
      </c>
      <c r="AE35" s="177">
        <v>0</v>
      </c>
      <c r="AF35" s="177">
        <v>0</v>
      </c>
      <c r="AG35" s="177">
        <v>18.16</v>
      </c>
      <c r="AH35" s="177">
        <v>0</v>
      </c>
      <c r="AI35" s="177">
        <v>5.62</v>
      </c>
      <c r="AJ35" s="177">
        <v>0</v>
      </c>
      <c r="AK35" s="177">
        <v>21.38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8.8000000000000007</v>
      </c>
      <c r="E36" s="177">
        <v>0</v>
      </c>
      <c r="F36" s="177">
        <v>0</v>
      </c>
      <c r="G36" s="177">
        <v>16</v>
      </c>
      <c r="H36" s="177">
        <v>0</v>
      </c>
      <c r="I36" s="177">
        <v>0</v>
      </c>
      <c r="J36" s="177">
        <v>19.760000000000002</v>
      </c>
      <c r="K36" s="177">
        <v>78.150000000000006</v>
      </c>
      <c r="L36" s="177">
        <v>16.87</v>
      </c>
      <c r="M36" s="177">
        <v>0</v>
      </c>
      <c r="N36" s="177">
        <v>0.98</v>
      </c>
      <c r="O36" s="177">
        <v>1.65</v>
      </c>
      <c r="P36" s="177">
        <v>2.93</v>
      </c>
      <c r="Q36" s="177">
        <v>2.46</v>
      </c>
      <c r="R36" s="177">
        <v>0.35</v>
      </c>
      <c r="S36" s="177">
        <v>3.32</v>
      </c>
      <c r="T36" s="177">
        <v>0</v>
      </c>
      <c r="U36" s="177">
        <v>8</v>
      </c>
      <c r="V36" s="177">
        <v>0.15</v>
      </c>
      <c r="W36" s="177">
        <v>0.36</v>
      </c>
      <c r="X36" s="177">
        <v>1.23</v>
      </c>
      <c r="Y36" s="177">
        <v>0</v>
      </c>
      <c r="Z36" s="177">
        <v>2.3199999999999998</v>
      </c>
      <c r="AA36" s="177">
        <v>0.75</v>
      </c>
      <c r="AB36" s="177">
        <v>0</v>
      </c>
      <c r="AC36" s="177">
        <v>12.05</v>
      </c>
      <c r="AD36" s="177">
        <v>0</v>
      </c>
      <c r="AE36" s="177">
        <v>0</v>
      </c>
      <c r="AF36" s="177">
        <v>0</v>
      </c>
      <c r="AG36" s="177">
        <v>18.16</v>
      </c>
      <c r="AH36" s="177">
        <v>0</v>
      </c>
      <c r="AI36" s="177">
        <v>5.62</v>
      </c>
      <c r="AJ36" s="177">
        <v>0</v>
      </c>
      <c r="AK36" s="177">
        <v>21.38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8.8000000000000007</v>
      </c>
      <c r="E37" s="177">
        <v>0</v>
      </c>
      <c r="F37" s="177">
        <v>0</v>
      </c>
      <c r="G37" s="177">
        <v>16</v>
      </c>
      <c r="H37" s="177">
        <v>0</v>
      </c>
      <c r="I37" s="177">
        <v>0</v>
      </c>
      <c r="J37" s="177">
        <v>19.760000000000002</v>
      </c>
      <c r="K37" s="177">
        <v>78.06</v>
      </c>
      <c r="L37" s="177">
        <v>16.87</v>
      </c>
      <c r="M37" s="177">
        <v>0</v>
      </c>
      <c r="N37" s="177">
        <v>0.98</v>
      </c>
      <c r="O37" s="177">
        <v>1.65</v>
      </c>
      <c r="P37" s="177">
        <v>2.93</v>
      </c>
      <c r="Q37" s="177">
        <v>2.46</v>
      </c>
      <c r="R37" s="177">
        <v>0.35</v>
      </c>
      <c r="S37" s="177">
        <v>3.32</v>
      </c>
      <c r="T37" s="177">
        <v>0</v>
      </c>
      <c r="U37" s="177">
        <v>8</v>
      </c>
      <c r="V37" s="177">
        <v>0.15</v>
      </c>
      <c r="W37" s="177">
        <v>0.36</v>
      </c>
      <c r="X37" s="177">
        <v>1.23</v>
      </c>
      <c r="Y37" s="177">
        <v>0</v>
      </c>
      <c r="Z37" s="177">
        <v>2.3199999999999998</v>
      </c>
      <c r="AA37" s="177">
        <v>0.75</v>
      </c>
      <c r="AB37" s="177">
        <v>0</v>
      </c>
      <c r="AC37" s="177">
        <v>12.05</v>
      </c>
      <c r="AD37" s="177">
        <v>0</v>
      </c>
      <c r="AE37" s="177">
        <v>0</v>
      </c>
      <c r="AF37" s="177">
        <v>0</v>
      </c>
      <c r="AG37" s="177">
        <v>18.16</v>
      </c>
      <c r="AH37" s="177">
        <v>0</v>
      </c>
      <c r="AI37" s="177">
        <v>5.62</v>
      </c>
      <c r="AJ37" s="177">
        <v>0</v>
      </c>
      <c r="AK37" s="177">
        <v>21.38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8.8000000000000007</v>
      </c>
      <c r="E38" s="177">
        <v>0</v>
      </c>
      <c r="F38" s="177">
        <v>0</v>
      </c>
      <c r="G38" s="177">
        <v>16</v>
      </c>
      <c r="H38" s="177">
        <v>0</v>
      </c>
      <c r="I38" s="177">
        <v>0</v>
      </c>
      <c r="J38" s="177">
        <v>19.760000000000002</v>
      </c>
      <c r="K38" s="177">
        <v>78.06</v>
      </c>
      <c r="L38" s="177">
        <v>16.87</v>
      </c>
      <c r="M38" s="177">
        <v>0</v>
      </c>
      <c r="N38" s="177">
        <v>0.98</v>
      </c>
      <c r="O38" s="177">
        <v>1.65</v>
      </c>
      <c r="P38" s="177">
        <v>2.93</v>
      </c>
      <c r="Q38" s="177">
        <v>2.46</v>
      </c>
      <c r="R38" s="177">
        <v>0.35</v>
      </c>
      <c r="S38" s="177">
        <v>3.32</v>
      </c>
      <c r="T38" s="177">
        <v>0</v>
      </c>
      <c r="U38" s="177">
        <v>8</v>
      </c>
      <c r="V38" s="177">
        <v>0.15</v>
      </c>
      <c r="W38" s="177">
        <v>0.36</v>
      </c>
      <c r="X38" s="177">
        <v>1.23</v>
      </c>
      <c r="Y38" s="177">
        <v>0</v>
      </c>
      <c r="Z38" s="177">
        <v>2.3199999999999998</v>
      </c>
      <c r="AA38" s="177">
        <v>0.75</v>
      </c>
      <c r="AB38" s="177">
        <v>0</v>
      </c>
      <c r="AC38" s="177">
        <v>12.05</v>
      </c>
      <c r="AD38" s="177">
        <v>0</v>
      </c>
      <c r="AE38" s="177">
        <v>0</v>
      </c>
      <c r="AF38" s="177">
        <v>0</v>
      </c>
      <c r="AG38" s="177">
        <v>18.59</v>
      </c>
      <c r="AH38" s="177">
        <v>0</v>
      </c>
      <c r="AI38" s="177">
        <v>5.62</v>
      </c>
      <c r="AJ38" s="177">
        <v>0</v>
      </c>
      <c r="AK38" s="177">
        <v>21.38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8.8000000000000007</v>
      </c>
      <c r="E39" s="177">
        <v>0</v>
      </c>
      <c r="F39" s="177">
        <v>0</v>
      </c>
      <c r="G39" s="177">
        <v>16</v>
      </c>
      <c r="H39" s="177">
        <v>0</v>
      </c>
      <c r="I39" s="177">
        <v>0</v>
      </c>
      <c r="J39" s="177">
        <v>19.760000000000002</v>
      </c>
      <c r="K39" s="177">
        <v>78.06</v>
      </c>
      <c r="L39" s="177">
        <v>16.87</v>
      </c>
      <c r="M39" s="177">
        <v>0</v>
      </c>
      <c r="N39" s="177">
        <v>0.98</v>
      </c>
      <c r="O39" s="177">
        <v>1.65</v>
      </c>
      <c r="P39" s="177">
        <v>2.93</v>
      </c>
      <c r="Q39" s="177">
        <v>2.4500000000000002</v>
      </c>
      <c r="R39" s="177">
        <v>0.35</v>
      </c>
      <c r="S39" s="177">
        <v>3.31</v>
      </c>
      <c r="T39" s="177">
        <v>0</v>
      </c>
      <c r="U39" s="177">
        <v>8.39</v>
      </c>
      <c r="V39" s="177">
        <v>0.15</v>
      </c>
      <c r="W39" s="177">
        <v>0.36</v>
      </c>
      <c r="X39" s="177">
        <v>1.23</v>
      </c>
      <c r="Y39" s="177">
        <v>0</v>
      </c>
      <c r="Z39" s="177">
        <v>2.3199999999999998</v>
      </c>
      <c r="AA39" s="177">
        <v>0.75</v>
      </c>
      <c r="AB39" s="177">
        <v>0</v>
      </c>
      <c r="AC39" s="177">
        <v>12.05</v>
      </c>
      <c r="AD39" s="177">
        <v>6.82</v>
      </c>
      <c r="AE39" s="177">
        <v>0</v>
      </c>
      <c r="AF39" s="177">
        <v>0</v>
      </c>
      <c r="AG39" s="177">
        <v>18.59</v>
      </c>
      <c r="AH39" s="177">
        <v>0</v>
      </c>
      <c r="AI39" s="177">
        <v>5.62</v>
      </c>
      <c r="AJ39" s="177">
        <v>0</v>
      </c>
      <c r="AK39" s="177">
        <v>21.38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8.8000000000000007</v>
      </c>
      <c r="E40" s="177">
        <v>0</v>
      </c>
      <c r="F40" s="177">
        <v>0</v>
      </c>
      <c r="G40" s="177">
        <v>16</v>
      </c>
      <c r="H40" s="177">
        <v>0</v>
      </c>
      <c r="I40" s="177">
        <v>0</v>
      </c>
      <c r="J40" s="177">
        <v>19.760000000000002</v>
      </c>
      <c r="K40" s="177">
        <v>78.06</v>
      </c>
      <c r="L40" s="177">
        <v>16.87</v>
      </c>
      <c r="M40" s="177">
        <v>0</v>
      </c>
      <c r="N40" s="177">
        <v>0.98</v>
      </c>
      <c r="O40" s="177">
        <v>1.65</v>
      </c>
      <c r="P40" s="177">
        <v>2.93</v>
      </c>
      <c r="Q40" s="177">
        <v>2.4500000000000002</v>
      </c>
      <c r="R40" s="177">
        <v>0.35</v>
      </c>
      <c r="S40" s="177">
        <v>3.31</v>
      </c>
      <c r="T40" s="177">
        <v>0</v>
      </c>
      <c r="U40" s="177">
        <v>8.09</v>
      </c>
      <c r="V40" s="177">
        <v>0.15</v>
      </c>
      <c r="W40" s="177">
        <v>0.36</v>
      </c>
      <c r="X40" s="177">
        <v>1.23</v>
      </c>
      <c r="Y40" s="177">
        <v>0</v>
      </c>
      <c r="Z40" s="177">
        <v>2.3199999999999998</v>
      </c>
      <c r="AA40" s="177">
        <v>0.75</v>
      </c>
      <c r="AB40" s="177">
        <v>0</v>
      </c>
      <c r="AC40" s="177">
        <v>12.1</v>
      </c>
      <c r="AD40" s="177">
        <v>6.82</v>
      </c>
      <c r="AE40" s="177">
        <v>0</v>
      </c>
      <c r="AF40" s="177">
        <v>0</v>
      </c>
      <c r="AG40" s="177">
        <v>18.59</v>
      </c>
      <c r="AH40" s="177">
        <v>0</v>
      </c>
      <c r="AI40" s="177">
        <v>5.62</v>
      </c>
      <c r="AJ40" s="177">
        <v>0</v>
      </c>
      <c r="AK40" s="177">
        <v>21.38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8.8000000000000007</v>
      </c>
      <c r="E41" s="177">
        <v>0</v>
      </c>
      <c r="F41" s="177">
        <v>0</v>
      </c>
      <c r="G41" s="177">
        <v>16</v>
      </c>
      <c r="H41" s="177">
        <v>0</v>
      </c>
      <c r="I41" s="177">
        <v>0</v>
      </c>
      <c r="J41" s="177">
        <v>19.760000000000002</v>
      </c>
      <c r="K41" s="177">
        <v>78.06</v>
      </c>
      <c r="L41" s="177">
        <v>16.87</v>
      </c>
      <c r="M41" s="177">
        <v>0</v>
      </c>
      <c r="N41" s="177">
        <v>0.98</v>
      </c>
      <c r="O41" s="177">
        <v>1.65</v>
      </c>
      <c r="P41" s="177">
        <v>2.93</v>
      </c>
      <c r="Q41" s="177">
        <v>2.4500000000000002</v>
      </c>
      <c r="R41" s="177">
        <v>0.35</v>
      </c>
      <c r="S41" s="177">
        <v>3.31</v>
      </c>
      <c r="T41" s="177">
        <v>0</v>
      </c>
      <c r="U41" s="177">
        <v>8.09</v>
      </c>
      <c r="V41" s="177">
        <v>0.15</v>
      </c>
      <c r="W41" s="177">
        <v>0.36</v>
      </c>
      <c r="X41" s="177">
        <v>1.23</v>
      </c>
      <c r="Y41" s="177">
        <v>0</v>
      </c>
      <c r="Z41" s="177">
        <v>2.3199999999999998</v>
      </c>
      <c r="AA41" s="177">
        <v>0.75</v>
      </c>
      <c r="AB41" s="177">
        <v>0</v>
      </c>
      <c r="AC41" s="177">
        <v>12.1</v>
      </c>
      <c r="AD41" s="177">
        <v>6.82</v>
      </c>
      <c r="AE41" s="177">
        <v>0</v>
      </c>
      <c r="AF41" s="177">
        <v>0</v>
      </c>
      <c r="AG41" s="177">
        <v>18.59</v>
      </c>
      <c r="AH41" s="177">
        <v>0</v>
      </c>
      <c r="AI41" s="177">
        <v>5.62</v>
      </c>
      <c r="AJ41" s="177">
        <v>0</v>
      </c>
      <c r="AK41" s="177">
        <v>21.38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8.5299999999999994</v>
      </c>
      <c r="E42" s="177">
        <v>0</v>
      </c>
      <c r="F42" s="177">
        <v>0</v>
      </c>
      <c r="G42" s="177">
        <v>16</v>
      </c>
      <c r="H42" s="177">
        <v>0</v>
      </c>
      <c r="I42" s="177">
        <v>0</v>
      </c>
      <c r="J42" s="177">
        <v>19.760000000000002</v>
      </c>
      <c r="K42" s="177">
        <v>78.06</v>
      </c>
      <c r="L42" s="177">
        <v>16.87</v>
      </c>
      <c r="M42" s="177">
        <v>0</v>
      </c>
      <c r="N42" s="177">
        <v>0.98</v>
      </c>
      <c r="O42" s="177">
        <v>1.65</v>
      </c>
      <c r="P42" s="177">
        <v>2.93</v>
      </c>
      <c r="Q42" s="177">
        <v>3.29</v>
      </c>
      <c r="R42" s="177">
        <v>0.35</v>
      </c>
      <c r="S42" s="177">
        <v>3.71</v>
      </c>
      <c r="T42" s="177">
        <v>0</v>
      </c>
      <c r="U42" s="177">
        <v>8.09</v>
      </c>
      <c r="V42" s="177">
        <v>0.15</v>
      </c>
      <c r="W42" s="177">
        <v>0.36</v>
      </c>
      <c r="X42" s="177">
        <v>1.23</v>
      </c>
      <c r="Y42" s="177">
        <v>0</v>
      </c>
      <c r="Z42" s="177">
        <v>2.3199999999999998</v>
      </c>
      <c r="AA42" s="177">
        <v>0.75</v>
      </c>
      <c r="AB42" s="177">
        <v>0</v>
      </c>
      <c r="AC42" s="177">
        <v>12.1</v>
      </c>
      <c r="AD42" s="177">
        <v>6.82</v>
      </c>
      <c r="AE42" s="177">
        <v>0</v>
      </c>
      <c r="AF42" s="177">
        <v>0</v>
      </c>
      <c r="AG42" s="177">
        <v>18.59</v>
      </c>
      <c r="AH42" s="177">
        <v>0</v>
      </c>
      <c r="AI42" s="177">
        <v>5.62</v>
      </c>
      <c r="AJ42" s="177">
        <v>0</v>
      </c>
      <c r="AK42" s="177">
        <v>21.38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8.5299999999999994</v>
      </c>
      <c r="E43" s="177">
        <v>0</v>
      </c>
      <c r="F43" s="177">
        <v>0</v>
      </c>
      <c r="G43" s="177">
        <v>16</v>
      </c>
      <c r="H43" s="177">
        <v>0</v>
      </c>
      <c r="I43" s="177">
        <v>0</v>
      </c>
      <c r="J43" s="177">
        <v>19.760000000000002</v>
      </c>
      <c r="K43" s="177">
        <v>86.86</v>
      </c>
      <c r="L43" s="177">
        <v>37.97</v>
      </c>
      <c r="M43" s="177">
        <v>0</v>
      </c>
      <c r="N43" s="177">
        <v>0.98</v>
      </c>
      <c r="O43" s="177">
        <v>1.65</v>
      </c>
      <c r="P43" s="177">
        <v>2.93</v>
      </c>
      <c r="Q43" s="177">
        <v>3.29</v>
      </c>
      <c r="R43" s="177">
        <v>0.35</v>
      </c>
      <c r="S43" s="177">
        <v>3.71</v>
      </c>
      <c r="T43" s="177">
        <v>0</v>
      </c>
      <c r="U43" s="177">
        <v>8.09</v>
      </c>
      <c r="V43" s="177">
        <v>0.15</v>
      </c>
      <c r="W43" s="177">
        <v>0.36</v>
      </c>
      <c r="X43" s="177">
        <v>1.23</v>
      </c>
      <c r="Y43" s="177">
        <v>0</v>
      </c>
      <c r="Z43" s="177">
        <v>2.3199999999999998</v>
      </c>
      <c r="AA43" s="177">
        <v>0.75</v>
      </c>
      <c r="AB43" s="177">
        <v>0</v>
      </c>
      <c r="AC43" s="177">
        <v>12.1</v>
      </c>
      <c r="AD43" s="177">
        <v>6.82</v>
      </c>
      <c r="AE43" s="177">
        <v>0</v>
      </c>
      <c r="AF43" s="177">
        <v>0</v>
      </c>
      <c r="AG43" s="177">
        <v>18.59</v>
      </c>
      <c r="AH43" s="177">
        <v>0</v>
      </c>
      <c r="AI43" s="177">
        <v>5.62</v>
      </c>
      <c r="AJ43" s="177">
        <v>0</v>
      </c>
      <c r="AK43" s="177">
        <v>21.38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8.5299999999999994</v>
      </c>
      <c r="E44" s="177">
        <v>0</v>
      </c>
      <c r="F44" s="177">
        <v>0</v>
      </c>
      <c r="G44" s="177">
        <v>16</v>
      </c>
      <c r="H44" s="177">
        <v>0</v>
      </c>
      <c r="I44" s="177">
        <v>0</v>
      </c>
      <c r="J44" s="177">
        <v>19.760000000000002</v>
      </c>
      <c r="K44" s="177">
        <v>86.85</v>
      </c>
      <c r="L44" s="177">
        <v>37.97</v>
      </c>
      <c r="M44" s="177">
        <v>0</v>
      </c>
      <c r="N44" s="177">
        <v>0.98</v>
      </c>
      <c r="O44" s="177">
        <v>1.65</v>
      </c>
      <c r="P44" s="177">
        <v>2.93</v>
      </c>
      <c r="Q44" s="177">
        <v>3.29</v>
      </c>
      <c r="R44" s="177">
        <v>0.35</v>
      </c>
      <c r="S44" s="177">
        <v>3.71</v>
      </c>
      <c r="T44" s="177">
        <v>0</v>
      </c>
      <c r="U44" s="177">
        <v>8.09</v>
      </c>
      <c r="V44" s="177">
        <v>0.15</v>
      </c>
      <c r="W44" s="177">
        <v>0.36</v>
      </c>
      <c r="X44" s="177">
        <v>1.23</v>
      </c>
      <c r="Y44" s="177">
        <v>0</v>
      </c>
      <c r="Z44" s="177">
        <v>2.3199999999999998</v>
      </c>
      <c r="AA44" s="177">
        <v>0.75</v>
      </c>
      <c r="AB44" s="177">
        <v>0</v>
      </c>
      <c r="AC44" s="177">
        <v>12.1</v>
      </c>
      <c r="AD44" s="177">
        <v>6.82</v>
      </c>
      <c r="AE44" s="177">
        <v>0</v>
      </c>
      <c r="AF44" s="177">
        <v>0</v>
      </c>
      <c r="AG44" s="177">
        <v>18.59</v>
      </c>
      <c r="AH44" s="177">
        <v>0</v>
      </c>
      <c r="AI44" s="177">
        <v>5.62</v>
      </c>
      <c r="AJ44" s="177">
        <v>0</v>
      </c>
      <c r="AK44" s="177">
        <v>21.38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8.5299999999999994</v>
      </c>
      <c r="E45" s="177">
        <v>0</v>
      </c>
      <c r="F45" s="177">
        <v>0</v>
      </c>
      <c r="G45" s="177">
        <v>16</v>
      </c>
      <c r="H45" s="177">
        <v>0</v>
      </c>
      <c r="I45" s="177">
        <v>0</v>
      </c>
      <c r="J45" s="177">
        <v>19.760000000000002</v>
      </c>
      <c r="K45" s="177">
        <v>86.82</v>
      </c>
      <c r="L45" s="177">
        <v>37.97</v>
      </c>
      <c r="M45" s="177">
        <v>0</v>
      </c>
      <c r="N45" s="177">
        <v>0.98</v>
      </c>
      <c r="O45" s="177">
        <v>1.65</v>
      </c>
      <c r="P45" s="177">
        <v>2.93</v>
      </c>
      <c r="Q45" s="177">
        <v>3.29</v>
      </c>
      <c r="R45" s="177">
        <v>0.35</v>
      </c>
      <c r="S45" s="177">
        <v>3.71</v>
      </c>
      <c r="T45" s="177">
        <v>0</v>
      </c>
      <c r="U45" s="177">
        <v>8.09</v>
      </c>
      <c r="V45" s="177">
        <v>0.15</v>
      </c>
      <c r="W45" s="177">
        <v>0.36</v>
      </c>
      <c r="X45" s="177">
        <v>1.23</v>
      </c>
      <c r="Y45" s="177">
        <v>0</v>
      </c>
      <c r="Z45" s="177">
        <v>2.3199999999999998</v>
      </c>
      <c r="AA45" s="177">
        <v>0.75</v>
      </c>
      <c r="AB45" s="177">
        <v>0</v>
      </c>
      <c r="AC45" s="177">
        <v>12.1</v>
      </c>
      <c r="AD45" s="177">
        <v>6.82</v>
      </c>
      <c r="AE45" s="177">
        <v>0</v>
      </c>
      <c r="AF45" s="177">
        <v>0</v>
      </c>
      <c r="AG45" s="177">
        <v>18.59</v>
      </c>
      <c r="AH45" s="177">
        <v>0</v>
      </c>
      <c r="AI45" s="177">
        <v>5.62</v>
      </c>
      <c r="AJ45" s="177">
        <v>0</v>
      </c>
      <c r="AK45" s="177">
        <v>21.38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8.5299999999999994</v>
      </c>
      <c r="E46" s="177">
        <v>0</v>
      </c>
      <c r="F46" s="177">
        <v>0</v>
      </c>
      <c r="G46" s="177">
        <v>16</v>
      </c>
      <c r="H46" s="177">
        <v>0</v>
      </c>
      <c r="I46" s="177">
        <v>0</v>
      </c>
      <c r="J46" s="177">
        <v>19.760000000000002</v>
      </c>
      <c r="K46" s="177">
        <v>86.81</v>
      </c>
      <c r="L46" s="177">
        <v>25.92</v>
      </c>
      <c r="M46" s="177">
        <v>0</v>
      </c>
      <c r="N46" s="177">
        <v>0.98</v>
      </c>
      <c r="O46" s="177">
        <v>1.65</v>
      </c>
      <c r="P46" s="177">
        <v>2.93</v>
      </c>
      <c r="Q46" s="177">
        <v>3.29</v>
      </c>
      <c r="R46" s="177">
        <v>0.35</v>
      </c>
      <c r="S46" s="177">
        <v>3.71</v>
      </c>
      <c r="T46" s="177">
        <v>0</v>
      </c>
      <c r="U46" s="177">
        <v>8.09</v>
      </c>
      <c r="V46" s="177">
        <v>0.15</v>
      </c>
      <c r="W46" s="177">
        <v>0.36</v>
      </c>
      <c r="X46" s="177">
        <v>1.23</v>
      </c>
      <c r="Y46" s="177">
        <v>0</v>
      </c>
      <c r="Z46" s="177">
        <v>2.3199999999999998</v>
      </c>
      <c r="AA46" s="177">
        <v>0.75</v>
      </c>
      <c r="AB46" s="177">
        <v>0</v>
      </c>
      <c r="AC46" s="177">
        <v>12.1</v>
      </c>
      <c r="AD46" s="177">
        <v>6.82</v>
      </c>
      <c r="AE46" s="177">
        <v>0</v>
      </c>
      <c r="AF46" s="177">
        <v>0</v>
      </c>
      <c r="AG46" s="177">
        <v>18.59</v>
      </c>
      <c r="AH46" s="177">
        <v>0</v>
      </c>
      <c r="AI46" s="177">
        <v>5.62</v>
      </c>
      <c r="AJ46" s="177">
        <v>0</v>
      </c>
      <c r="AK46" s="177">
        <v>21.38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8.5299999999999994</v>
      </c>
      <c r="E47" s="177">
        <v>0</v>
      </c>
      <c r="F47" s="177">
        <v>0</v>
      </c>
      <c r="G47" s="177">
        <v>16</v>
      </c>
      <c r="H47" s="177">
        <v>0</v>
      </c>
      <c r="I47" s="177">
        <v>0</v>
      </c>
      <c r="J47" s="177">
        <v>19.760000000000002</v>
      </c>
      <c r="K47" s="177">
        <v>87.13</v>
      </c>
      <c r="L47" s="177">
        <v>26.08</v>
      </c>
      <c r="M47" s="177">
        <v>0</v>
      </c>
      <c r="N47" s="177">
        <v>0.98</v>
      </c>
      <c r="O47" s="177">
        <v>1.65</v>
      </c>
      <c r="P47" s="177">
        <v>2.93</v>
      </c>
      <c r="Q47" s="177">
        <v>3.29</v>
      </c>
      <c r="R47" s="177">
        <v>0.35</v>
      </c>
      <c r="S47" s="177">
        <v>3.71</v>
      </c>
      <c r="T47" s="177">
        <v>0</v>
      </c>
      <c r="U47" s="177">
        <v>18.239999999999998</v>
      </c>
      <c r="V47" s="177">
        <v>0.15</v>
      </c>
      <c r="W47" s="177">
        <v>0.36</v>
      </c>
      <c r="X47" s="177">
        <v>1.23</v>
      </c>
      <c r="Y47" s="177">
        <v>0</v>
      </c>
      <c r="Z47" s="177">
        <v>1.31</v>
      </c>
      <c r="AA47" s="177">
        <v>0.99</v>
      </c>
      <c r="AB47" s="177">
        <v>0</v>
      </c>
      <c r="AC47" s="177">
        <v>12.1</v>
      </c>
      <c r="AD47" s="177">
        <v>6.82</v>
      </c>
      <c r="AE47" s="177">
        <v>0</v>
      </c>
      <c r="AF47" s="177">
        <v>0</v>
      </c>
      <c r="AG47" s="177">
        <v>18.59</v>
      </c>
      <c r="AH47" s="177">
        <v>0</v>
      </c>
      <c r="AI47" s="177">
        <v>5.62</v>
      </c>
      <c r="AJ47" s="177">
        <v>0</v>
      </c>
      <c r="AK47" s="177">
        <v>21.38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8.5299999999999994</v>
      </c>
      <c r="E48" s="177">
        <v>0</v>
      </c>
      <c r="F48" s="177">
        <v>0</v>
      </c>
      <c r="G48" s="177">
        <v>16</v>
      </c>
      <c r="H48" s="177">
        <v>0</v>
      </c>
      <c r="I48" s="177">
        <v>0</v>
      </c>
      <c r="J48" s="177">
        <v>19.760000000000002</v>
      </c>
      <c r="K48" s="177">
        <v>87.13</v>
      </c>
      <c r="L48" s="177">
        <v>26.08</v>
      </c>
      <c r="M48" s="177">
        <v>0</v>
      </c>
      <c r="N48" s="177">
        <v>0.98</v>
      </c>
      <c r="O48" s="177">
        <v>1.65</v>
      </c>
      <c r="P48" s="177">
        <v>2.93</v>
      </c>
      <c r="Q48" s="177">
        <v>3.29</v>
      </c>
      <c r="R48" s="177">
        <v>0.35</v>
      </c>
      <c r="S48" s="177">
        <v>3.71</v>
      </c>
      <c r="T48" s="177">
        <v>0</v>
      </c>
      <c r="U48" s="177">
        <v>11.53</v>
      </c>
      <c r="V48" s="177">
        <v>0.15</v>
      </c>
      <c r="W48" s="177">
        <v>0.36</v>
      </c>
      <c r="X48" s="177">
        <v>1.23</v>
      </c>
      <c r="Y48" s="177">
        <v>0</v>
      </c>
      <c r="Z48" s="177">
        <v>1.31</v>
      </c>
      <c r="AA48" s="177">
        <v>0.99</v>
      </c>
      <c r="AB48" s="177">
        <v>0</v>
      </c>
      <c r="AC48" s="177">
        <v>12.1</v>
      </c>
      <c r="AD48" s="177">
        <v>6.82</v>
      </c>
      <c r="AE48" s="177">
        <v>0</v>
      </c>
      <c r="AF48" s="177">
        <v>0</v>
      </c>
      <c r="AG48" s="177">
        <v>18.59</v>
      </c>
      <c r="AH48" s="177">
        <v>0</v>
      </c>
      <c r="AI48" s="177">
        <v>5.62</v>
      </c>
      <c r="AJ48" s="177">
        <v>0</v>
      </c>
      <c r="AK48" s="177">
        <v>21.38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8.5299999999999994</v>
      </c>
      <c r="E49" s="177">
        <v>0</v>
      </c>
      <c r="F49" s="177">
        <v>0</v>
      </c>
      <c r="G49" s="177">
        <v>16</v>
      </c>
      <c r="H49" s="177">
        <v>0</v>
      </c>
      <c r="I49" s="177">
        <v>0</v>
      </c>
      <c r="J49" s="177">
        <v>19.760000000000002</v>
      </c>
      <c r="K49" s="177">
        <v>87.12</v>
      </c>
      <c r="L49" s="177">
        <v>40.64</v>
      </c>
      <c r="M49" s="177">
        <v>0</v>
      </c>
      <c r="N49" s="177">
        <v>0.98</v>
      </c>
      <c r="O49" s="177">
        <v>1.65</v>
      </c>
      <c r="P49" s="177">
        <v>2.93</v>
      </c>
      <c r="Q49" s="177">
        <v>3.29</v>
      </c>
      <c r="R49" s="177">
        <v>0.35</v>
      </c>
      <c r="S49" s="177">
        <v>3.71</v>
      </c>
      <c r="T49" s="177">
        <v>0</v>
      </c>
      <c r="U49" s="177">
        <v>8</v>
      </c>
      <c r="V49" s="177">
        <v>0.15</v>
      </c>
      <c r="W49" s="177">
        <v>0.36</v>
      </c>
      <c r="X49" s="177">
        <v>1.23</v>
      </c>
      <c r="Y49" s="177">
        <v>0</v>
      </c>
      <c r="Z49" s="177">
        <v>1.31</v>
      </c>
      <c r="AA49" s="177">
        <v>0.99</v>
      </c>
      <c r="AB49" s="177">
        <v>0</v>
      </c>
      <c r="AC49" s="177">
        <v>12.1</v>
      </c>
      <c r="AD49" s="177">
        <v>6.82</v>
      </c>
      <c r="AE49" s="177">
        <v>0</v>
      </c>
      <c r="AF49" s="177">
        <v>0</v>
      </c>
      <c r="AG49" s="177">
        <v>18.59</v>
      </c>
      <c r="AH49" s="177">
        <v>0</v>
      </c>
      <c r="AI49" s="177">
        <v>5.62</v>
      </c>
      <c r="AJ49" s="177">
        <v>0</v>
      </c>
      <c r="AK49" s="177">
        <v>21.38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8.5299999999999994</v>
      </c>
      <c r="E50" s="177">
        <v>0</v>
      </c>
      <c r="F50" s="177">
        <v>0</v>
      </c>
      <c r="G50" s="177">
        <v>16</v>
      </c>
      <c r="H50" s="177">
        <v>0</v>
      </c>
      <c r="I50" s="177">
        <v>0</v>
      </c>
      <c r="J50" s="177">
        <v>19.760000000000002</v>
      </c>
      <c r="K50" s="177">
        <v>87.11</v>
      </c>
      <c r="L50" s="177">
        <v>40.64</v>
      </c>
      <c r="M50" s="177">
        <v>0</v>
      </c>
      <c r="N50" s="177">
        <v>0.98</v>
      </c>
      <c r="O50" s="177">
        <v>1.65</v>
      </c>
      <c r="P50" s="177">
        <v>2.93</v>
      </c>
      <c r="Q50" s="177">
        <v>3.29</v>
      </c>
      <c r="R50" s="177">
        <v>0.35</v>
      </c>
      <c r="S50" s="177">
        <v>3.71</v>
      </c>
      <c r="T50" s="177">
        <v>0</v>
      </c>
      <c r="U50" s="177">
        <v>8</v>
      </c>
      <c r="V50" s="177">
        <v>0.15</v>
      </c>
      <c r="W50" s="177">
        <v>0.36</v>
      </c>
      <c r="X50" s="177">
        <v>1.23</v>
      </c>
      <c r="Y50" s="177">
        <v>0</v>
      </c>
      <c r="Z50" s="177">
        <v>1.31</v>
      </c>
      <c r="AA50" s="177">
        <v>0.99</v>
      </c>
      <c r="AB50" s="177">
        <v>0</v>
      </c>
      <c r="AC50" s="177">
        <v>12.1</v>
      </c>
      <c r="AD50" s="177">
        <v>6.82</v>
      </c>
      <c r="AE50" s="177">
        <v>0</v>
      </c>
      <c r="AF50" s="177">
        <v>0</v>
      </c>
      <c r="AG50" s="177">
        <v>18.59</v>
      </c>
      <c r="AH50" s="177">
        <v>0</v>
      </c>
      <c r="AI50" s="177">
        <v>5.62</v>
      </c>
      <c r="AJ50" s="177">
        <v>0</v>
      </c>
      <c r="AK50" s="177">
        <v>21.38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8.5299999999999994</v>
      </c>
      <c r="E51" s="177">
        <v>0</v>
      </c>
      <c r="F51" s="177">
        <v>0</v>
      </c>
      <c r="G51" s="177">
        <v>16</v>
      </c>
      <c r="H51" s="177">
        <v>0</v>
      </c>
      <c r="I51" s="177">
        <v>0</v>
      </c>
      <c r="J51" s="177">
        <v>19.760000000000002</v>
      </c>
      <c r="K51" s="177">
        <v>86.25</v>
      </c>
      <c r="L51" s="177">
        <v>40.64</v>
      </c>
      <c r="M51" s="177">
        <v>0</v>
      </c>
      <c r="N51" s="177">
        <v>0.98</v>
      </c>
      <c r="O51" s="177">
        <v>1.65</v>
      </c>
      <c r="P51" s="177">
        <v>2.93</v>
      </c>
      <c r="Q51" s="177">
        <v>3.29</v>
      </c>
      <c r="R51" s="177">
        <v>0.35</v>
      </c>
      <c r="S51" s="177">
        <v>3.71</v>
      </c>
      <c r="T51" s="177">
        <v>0</v>
      </c>
      <c r="U51" s="177">
        <v>8</v>
      </c>
      <c r="V51" s="177">
        <v>0.15</v>
      </c>
      <c r="W51" s="177">
        <v>0.36</v>
      </c>
      <c r="X51" s="177">
        <v>1.23</v>
      </c>
      <c r="Y51" s="177">
        <v>0</v>
      </c>
      <c r="Z51" s="177">
        <v>2.3199999999999998</v>
      </c>
      <c r="AA51" s="177">
        <v>0.75</v>
      </c>
      <c r="AB51" s="177">
        <v>0</v>
      </c>
      <c r="AC51" s="177">
        <v>12.1</v>
      </c>
      <c r="AD51" s="177">
        <v>0</v>
      </c>
      <c r="AE51" s="177">
        <v>0</v>
      </c>
      <c r="AF51" s="177">
        <v>0</v>
      </c>
      <c r="AG51" s="177">
        <v>18.59</v>
      </c>
      <c r="AH51" s="177">
        <v>0</v>
      </c>
      <c r="AI51" s="177">
        <v>5.62</v>
      </c>
      <c r="AJ51" s="177">
        <v>0</v>
      </c>
      <c r="AK51" s="177">
        <v>21.38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8.5299999999999994</v>
      </c>
      <c r="E52" s="177">
        <v>0</v>
      </c>
      <c r="F52" s="177">
        <v>0</v>
      </c>
      <c r="G52" s="177">
        <v>16</v>
      </c>
      <c r="H52" s="177">
        <v>0</v>
      </c>
      <c r="I52" s="177">
        <v>0</v>
      </c>
      <c r="J52" s="177">
        <v>19.760000000000002</v>
      </c>
      <c r="K52" s="177">
        <v>86.26</v>
      </c>
      <c r="L52" s="177">
        <v>40.64</v>
      </c>
      <c r="M52" s="177">
        <v>0</v>
      </c>
      <c r="N52" s="177">
        <v>0.98</v>
      </c>
      <c r="O52" s="177">
        <v>1.65</v>
      </c>
      <c r="P52" s="177">
        <v>2.93</v>
      </c>
      <c r="Q52" s="177">
        <v>3.29</v>
      </c>
      <c r="R52" s="177">
        <v>0.35</v>
      </c>
      <c r="S52" s="177">
        <v>3.71</v>
      </c>
      <c r="T52" s="177">
        <v>0</v>
      </c>
      <c r="U52" s="177">
        <v>8</v>
      </c>
      <c r="V52" s="177">
        <v>0.15</v>
      </c>
      <c r="W52" s="177">
        <v>0.36</v>
      </c>
      <c r="X52" s="177">
        <v>1.23</v>
      </c>
      <c r="Y52" s="177">
        <v>0</v>
      </c>
      <c r="Z52" s="177">
        <v>2.3199999999999998</v>
      </c>
      <c r="AA52" s="177">
        <v>0.75</v>
      </c>
      <c r="AB52" s="177">
        <v>0</v>
      </c>
      <c r="AC52" s="177">
        <v>12.1</v>
      </c>
      <c r="AD52" s="177">
        <v>0</v>
      </c>
      <c r="AE52" s="177">
        <v>0</v>
      </c>
      <c r="AF52" s="177">
        <v>0</v>
      </c>
      <c r="AG52" s="177">
        <v>18.59</v>
      </c>
      <c r="AH52" s="177">
        <v>0</v>
      </c>
      <c r="AI52" s="177">
        <v>5.62</v>
      </c>
      <c r="AJ52" s="177">
        <v>0</v>
      </c>
      <c r="AK52" s="177">
        <v>21.38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8.5299999999999994</v>
      </c>
      <c r="E53" s="177">
        <v>0</v>
      </c>
      <c r="F53" s="177">
        <v>0</v>
      </c>
      <c r="G53" s="177">
        <v>16</v>
      </c>
      <c r="H53" s="177">
        <v>0</v>
      </c>
      <c r="I53" s="177">
        <v>0</v>
      </c>
      <c r="J53" s="177">
        <v>19.760000000000002</v>
      </c>
      <c r="K53" s="177">
        <v>86.24</v>
      </c>
      <c r="L53" s="177">
        <v>40.64</v>
      </c>
      <c r="M53" s="177">
        <v>0</v>
      </c>
      <c r="N53" s="177">
        <v>0.98</v>
      </c>
      <c r="O53" s="177">
        <v>1.65</v>
      </c>
      <c r="P53" s="177">
        <v>2.2200000000000002</v>
      </c>
      <c r="Q53" s="177">
        <v>3.29</v>
      </c>
      <c r="R53" s="177">
        <v>0.35</v>
      </c>
      <c r="S53" s="177">
        <v>3.71</v>
      </c>
      <c r="T53" s="177">
        <v>0</v>
      </c>
      <c r="U53" s="177">
        <v>8</v>
      </c>
      <c r="V53" s="177">
        <v>0.15</v>
      </c>
      <c r="W53" s="177">
        <v>0.37</v>
      </c>
      <c r="X53" s="177">
        <v>3.7</v>
      </c>
      <c r="Y53" s="177">
        <v>0</v>
      </c>
      <c r="Z53" s="177">
        <v>2.3199999999999998</v>
      </c>
      <c r="AA53" s="177">
        <v>0.75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18.59</v>
      </c>
      <c r="AH53" s="177">
        <v>0</v>
      </c>
      <c r="AI53" s="177">
        <v>5.62</v>
      </c>
      <c r="AJ53" s="177">
        <v>0</v>
      </c>
      <c r="AK53" s="177">
        <v>21.38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8.5299999999999994</v>
      </c>
      <c r="E54" s="177">
        <v>0</v>
      </c>
      <c r="F54" s="177">
        <v>0</v>
      </c>
      <c r="G54" s="177">
        <v>16</v>
      </c>
      <c r="H54" s="177">
        <v>0</v>
      </c>
      <c r="I54" s="177">
        <v>0</v>
      </c>
      <c r="J54" s="177">
        <v>19.760000000000002</v>
      </c>
      <c r="K54" s="177">
        <v>86.23</v>
      </c>
      <c r="L54" s="177">
        <v>40.64</v>
      </c>
      <c r="M54" s="177">
        <v>0</v>
      </c>
      <c r="N54" s="177">
        <v>0.98</v>
      </c>
      <c r="O54" s="177">
        <v>1.65</v>
      </c>
      <c r="P54" s="177">
        <v>2.2200000000000002</v>
      </c>
      <c r="Q54" s="177">
        <v>3.29</v>
      </c>
      <c r="R54" s="177">
        <v>0.35</v>
      </c>
      <c r="S54" s="177">
        <v>3.71</v>
      </c>
      <c r="T54" s="177">
        <v>0</v>
      </c>
      <c r="U54" s="177">
        <v>8</v>
      </c>
      <c r="V54" s="177">
        <v>0.15</v>
      </c>
      <c r="W54" s="177">
        <v>0.37</v>
      </c>
      <c r="X54" s="177">
        <v>1.23</v>
      </c>
      <c r="Y54" s="177">
        <v>0</v>
      </c>
      <c r="Z54" s="177">
        <v>2.3199999999999998</v>
      </c>
      <c r="AA54" s="177">
        <v>0.75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18.59</v>
      </c>
      <c r="AH54" s="177">
        <v>0</v>
      </c>
      <c r="AI54" s="177">
        <v>5.62</v>
      </c>
      <c r="AJ54" s="177">
        <v>0</v>
      </c>
      <c r="AK54" s="177">
        <v>21.38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8.5299999999999994</v>
      </c>
      <c r="E55" s="177">
        <v>0</v>
      </c>
      <c r="F55" s="177">
        <v>0</v>
      </c>
      <c r="G55" s="177">
        <v>16</v>
      </c>
      <c r="H55" s="177">
        <v>0</v>
      </c>
      <c r="I55" s="177">
        <v>0</v>
      </c>
      <c r="J55" s="177">
        <v>19.760000000000002</v>
      </c>
      <c r="K55" s="177">
        <v>86.25</v>
      </c>
      <c r="L55" s="177">
        <v>2.14</v>
      </c>
      <c r="M55" s="177">
        <v>0</v>
      </c>
      <c r="N55" s="177">
        <v>0.98</v>
      </c>
      <c r="O55" s="177">
        <v>1.65</v>
      </c>
      <c r="P55" s="177">
        <v>2.2200000000000002</v>
      </c>
      <c r="Q55" s="177">
        <v>3.29</v>
      </c>
      <c r="R55" s="177">
        <v>0.35</v>
      </c>
      <c r="S55" s="177">
        <v>3.71</v>
      </c>
      <c r="T55" s="177">
        <v>0</v>
      </c>
      <c r="U55" s="177">
        <v>8</v>
      </c>
      <c r="V55" s="177">
        <v>0.15</v>
      </c>
      <c r="W55" s="177">
        <v>0.37</v>
      </c>
      <c r="X55" s="177">
        <v>1.23</v>
      </c>
      <c r="Y55" s="177">
        <v>0</v>
      </c>
      <c r="Z55" s="177">
        <v>2.3199999999999998</v>
      </c>
      <c r="AA55" s="177">
        <v>0.75</v>
      </c>
      <c r="AB55" s="177">
        <v>0</v>
      </c>
      <c r="AC55" s="177">
        <v>12.1</v>
      </c>
      <c r="AD55" s="177">
        <v>0</v>
      </c>
      <c r="AE55" s="177">
        <v>0</v>
      </c>
      <c r="AF55" s="177">
        <v>0</v>
      </c>
      <c r="AG55" s="177">
        <v>18.59</v>
      </c>
      <c r="AH55" s="177">
        <v>0</v>
      </c>
      <c r="AI55" s="177">
        <v>5.62</v>
      </c>
      <c r="AJ55" s="177">
        <v>0</v>
      </c>
      <c r="AK55" s="177">
        <v>21.38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8.5299999999999994</v>
      </c>
      <c r="E56" s="177">
        <v>0</v>
      </c>
      <c r="F56" s="177">
        <v>0</v>
      </c>
      <c r="G56" s="177">
        <v>16</v>
      </c>
      <c r="H56" s="177">
        <v>0</v>
      </c>
      <c r="I56" s="177">
        <v>0</v>
      </c>
      <c r="J56" s="177">
        <v>19.760000000000002</v>
      </c>
      <c r="K56" s="177">
        <v>86.67</v>
      </c>
      <c r="L56" s="177">
        <v>2.14</v>
      </c>
      <c r="M56" s="177">
        <v>0</v>
      </c>
      <c r="N56" s="177">
        <v>0.98</v>
      </c>
      <c r="O56" s="177">
        <v>1.65</v>
      </c>
      <c r="P56" s="177">
        <v>2.2200000000000002</v>
      </c>
      <c r="Q56" s="177">
        <v>3.29</v>
      </c>
      <c r="R56" s="177">
        <v>0.35</v>
      </c>
      <c r="S56" s="177">
        <v>3.71</v>
      </c>
      <c r="T56" s="177">
        <v>0</v>
      </c>
      <c r="U56" s="177">
        <v>8</v>
      </c>
      <c r="V56" s="177">
        <v>0.15</v>
      </c>
      <c r="W56" s="177">
        <v>0.37</v>
      </c>
      <c r="X56" s="177">
        <v>1.23</v>
      </c>
      <c r="Y56" s="177">
        <v>0</v>
      </c>
      <c r="Z56" s="177">
        <v>2.3199999999999998</v>
      </c>
      <c r="AA56" s="177">
        <v>0.75</v>
      </c>
      <c r="AB56" s="177">
        <v>0</v>
      </c>
      <c r="AC56" s="177">
        <v>12.1</v>
      </c>
      <c r="AD56" s="177">
        <v>0</v>
      </c>
      <c r="AE56" s="177">
        <v>0</v>
      </c>
      <c r="AF56" s="177">
        <v>0</v>
      </c>
      <c r="AG56" s="177">
        <v>18.59</v>
      </c>
      <c r="AH56" s="177">
        <v>0</v>
      </c>
      <c r="AI56" s="177">
        <v>5.62</v>
      </c>
      <c r="AJ56" s="177">
        <v>0</v>
      </c>
      <c r="AK56" s="177">
        <v>21.38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8.5299999999999994</v>
      </c>
      <c r="E57" s="177">
        <v>0</v>
      </c>
      <c r="F57" s="177">
        <v>0</v>
      </c>
      <c r="G57" s="177">
        <v>16</v>
      </c>
      <c r="H57" s="177">
        <v>0</v>
      </c>
      <c r="I57" s="177">
        <v>0</v>
      </c>
      <c r="J57" s="177">
        <v>19.760000000000002</v>
      </c>
      <c r="K57" s="177">
        <v>86.65</v>
      </c>
      <c r="L57" s="177">
        <v>2.14</v>
      </c>
      <c r="M57" s="177">
        <v>0</v>
      </c>
      <c r="N57" s="177">
        <v>0.98</v>
      </c>
      <c r="O57" s="177">
        <v>1.65</v>
      </c>
      <c r="P57" s="177">
        <v>2.2200000000000002</v>
      </c>
      <c r="Q57" s="177">
        <v>3.29</v>
      </c>
      <c r="R57" s="177">
        <v>0.75</v>
      </c>
      <c r="S57" s="177">
        <v>3.71</v>
      </c>
      <c r="T57" s="177">
        <v>0</v>
      </c>
      <c r="U57" s="177">
        <v>8</v>
      </c>
      <c r="V57" s="177">
        <v>0.15</v>
      </c>
      <c r="W57" s="177">
        <v>3.41</v>
      </c>
      <c r="X57" s="177">
        <v>1.23</v>
      </c>
      <c r="Y57" s="177">
        <v>0</v>
      </c>
      <c r="Z57" s="177">
        <v>2.3199999999999998</v>
      </c>
      <c r="AA57" s="177">
        <v>0.75</v>
      </c>
      <c r="AB57" s="177">
        <v>0</v>
      </c>
      <c r="AC57" s="177">
        <v>12.1</v>
      </c>
      <c r="AD57" s="177">
        <v>0</v>
      </c>
      <c r="AE57" s="177">
        <v>0</v>
      </c>
      <c r="AF57" s="177">
        <v>0</v>
      </c>
      <c r="AG57" s="177">
        <v>18.59</v>
      </c>
      <c r="AH57" s="177">
        <v>0</v>
      </c>
      <c r="AI57" s="177">
        <v>5.62</v>
      </c>
      <c r="AJ57" s="177">
        <v>0</v>
      </c>
      <c r="AK57" s="177">
        <v>21.38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8.5299999999999994</v>
      </c>
      <c r="E58" s="177">
        <v>0</v>
      </c>
      <c r="F58" s="177">
        <v>0</v>
      </c>
      <c r="G58" s="177">
        <v>16</v>
      </c>
      <c r="H58" s="177">
        <v>0</v>
      </c>
      <c r="I58" s="177">
        <v>0</v>
      </c>
      <c r="J58" s="177">
        <v>19.760000000000002</v>
      </c>
      <c r="K58" s="177">
        <v>86.65</v>
      </c>
      <c r="L58" s="177">
        <v>2.14</v>
      </c>
      <c r="M58" s="177">
        <v>0</v>
      </c>
      <c r="N58" s="177">
        <v>0.98</v>
      </c>
      <c r="O58" s="177">
        <v>1.65</v>
      </c>
      <c r="P58" s="177">
        <v>2.2200000000000002</v>
      </c>
      <c r="Q58" s="177">
        <v>3.29</v>
      </c>
      <c r="R58" s="177">
        <v>0.35</v>
      </c>
      <c r="S58" s="177">
        <v>3.71</v>
      </c>
      <c r="T58" s="177">
        <v>0</v>
      </c>
      <c r="U58" s="177">
        <v>8</v>
      </c>
      <c r="V58" s="177">
        <v>0.15</v>
      </c>
      <c r="W58" s="177">
        <v>3.41</v>
      </c>
      <c r="X58" s="177">
        <v>1.23</v>
      </c>
      <c r="Y58" s="177">
        <v>0</v>
      </c>
      <c r="Z58" s="177">
        <v>2.3199999999999998</v>
      </c>
      <c r="AA58" s="177">
        <v>0.75</v>
      </c>
      <c r="AB58" s="177">
        <v>0</v>
      </c>
      <c r="AC58" s="177">
        <v>12.1</v>
      </c>
      <c r="AD58" s="177">
        <v>0</v>
      </c>
      <c r="AE58" s="177">
        <v>0</v>
      </c>
      <c r="AF58" s="177">
        <v>0</v>
      </c>
      <c r="AG58" s="177">
        <v>18.59</v>
      </c>
      <c r="AH58" s="177">
        <v>0</v>
      </c>
      <c r="AI58" s="177">
        <v>5.62</v>
      </c>
      <c r="AJ58" s="177">
        <v>0</v>
      </c>
      <c r="AK58" s="177">
        <v>21.38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8.5299999999999994</v>
      </c>
      <c r="E59" s="177">
        <v>0</v>
      </c>
      <c r="F59" s="177">
        <v>0</v>
      </c>
      <c r="G59" s="177">
        <v>16</v>
      </c>
      <c r="H59" s="177">
        <v>0</v>
      </c>
      <c r="I59" s="177">
        <v>0</v>
      </c>
      <c r="J59" s="177">
        <v>19.760000000000002</v>
      </c>
      <c r="K59" s="177">
        <v>87.45</v>
      </c>
      <c r="L59" s="177">
        <v>2.14</v>
      </c>
      <c r="M59" s="177">
        <v>0</v>
      </c>
      <c r="N59" s="177">
        <v>0.98</v>
      </c>
      <c r="O59" s="177">
        <v>1.65</v>
      </c>
      <c r="P59" s="177">
        <v>2.2200000000000002</v>
      </c>
      <c r="Q59" s="177">
        <v>3.29</v>
      </c>
      <c r="R59" s="177">
        <v>0.35</v>
      </c>
      <c r="S59" s="177">
        <v>3.81</v>
      </c>
      <c r="T59" s="177">
        <v>0</v>
      </c>
      <c r="U59" s="177">
        <v>8</v>
      </c>
      <c r="V59" s="177">
        <v>0.15</v>
      </c>
      <c r="W59" s="177">
        <v>0.36</v>
      </c>
      <c r="X59" s="177">
        <v>1.23</v>
      </c>
      <c r="Y59" s="177">
        <v>0</v>
      </c>
      <c r="Z59" s="177">
        <v>2.3199999999999998</v>
      </c>
      <c r="AA59" s="177">
        <v>0.75</v>
      </c>
      <c r="AB59" s="177">
        <v>0</v>
      </c>
      <c r="AC59" s="177">
        <v>12.1</v>
      </c>
      <c r="AD59" s="177">
        <v>0</v>
      </c>
      <c r="AE59" s="177">
        <v>0</v>
      </c>
      <c r="AF59" s="177">
        <v>0</v>
      </c>
      <c r="AG59" s="177">
        <v>18.59</v>
      </c>
      <c r="AH59" s="177">
        <v>0</v>
      </c>
      <c r="AI59" s="177">
        <v>5.62</v>
      </c>
      <c r="AJ59" s="177">
        <v>0</v>
      </c>
      <c r="AK59" s="177">
        <v>21.38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8.5299999999999994</v>
      </c>
      <c r="E60" s="177">
        <v>0</v>
      </c>
      <c r="F60" s="177">
        <v>0</v>
      </c>
      <c r="G60" s="177">
        <v>16</v>
      </c>
      <c r="H60" s="177">
        <v>0</v>
      </c>
      <c r="I60" s="177">
        <v>0</v>
      </c>
      <c r="J60" s="177">
        <v>19.760000000000002</v>
      </c>
      <c r="K60" s="177">
        <v>87.46</v>
      </c>
      <c r="L60" s="177">
        <v>0</v>
      </c>
      <c r="M60" s="177">
        <v>0</v>
      </c>
      <c r="N60" s="177">
        <v>0.98</v>
      </c>
      <c r="O60" s="177">
        <v>1.65</v>
      </c>
      <c r="P60" s="177">
        <v>2.2200000000000002</v>
      </c>
      <c r="Q60" s="177">
        <v>3.29</v>
      </c>
      <c r="R60" s="177">
        <v>0.35</v>
      </c>
      <c r="S60" s="177">
        <v>3.81</v>
      </c>
      <c r="T60" s="177">
        <v>0</v>
      </c>
      <c r="U60" s="177">
        <v>8</v>
      </c>
      <c r="V60" s="177">
        <v>0.15</v>
      </c>
      <c r="W60" s="177">
        <v>0.36</v>
      </c>
      <c r="X60" s="177">
        <v>1.23</v>
      </c>
      <c r="Y60" s="177">
        <v>0</v>
      </c>
      <c r="Z60" s="177">
        <v>2.3199999999999998</v>
      </c>
      <c r="AA60" s="177">
        <v>0.75</v>
      </c>
      <c r="AB60" s="177">
        <v>0</v>
      </c>
      <c r="AC60" s="177">
        <v>12.1</v>
      </c>
      <c r="AD60" s="177">
        <v>0</v>
      </c>
      <c r="AE60" s="177">
        <v>0</v>
      </c>
      <c r="AF60" s="177">
        <v>0</v>
      </c>
      <c r="AG60" s="177">
        <v>18.59</v>
      </c>
      <c r="AH60" s="177">
        <v>0</v>
      </c>
      <c r="AI60" s="177">
        <v>5.62</v>
      </c>
      <c r="AJ60" s="177">
        <v>0</v>
      </c>
      <c r="AK60" s="177">
        <v>21.38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8.5299999999999994</v>
      </c>
      <c r="E61" s="177">
        <v>0</v>
      </c>
      <c r="F61" s="177">
        <v>0</v>
      </c>
      <c r="G61" s="177">
        <v>16</v>
      </c>
      <c r="H61" s="177">
        <v>0</v>
      </c>
      <c r="I61" s="177">
        <v>0</v>
      </c>
      <c r="J61" s="177">
        <v>19.760000000000002</v>
      </c>
      <c r="K61" s="177">
        <v>46.22</v>
      </c>
      <c r="L61" s="177">
        <v>2.14</v>
      </c>
      <c r="M61" s="177">
        <v>0</v>
      </c>
      <c r="N61" s="177">
        <v>0.98</v>
      </c>
      <c r="O61" s="177">
        <v>1.65</v>
      </c>
      <c r="P61" s="177">
        <v>2.2200000000000002</v>
      </c>
      <c r="Q61" s="177">
        <v>0.17</v>
      </c>
      <c r="R61" s="177">
        <v>0.35</v>
      </c>
      <c r="S61" s="177">
        <v>0.22</v>
      </c>
      <c r="T61" s="177">
        <v>0</v>
      </c>
      <c r="U61" s="177">
        <v>8</v>
      </c>
      <c r="V61" s="177">
        <v>0.15</v>
      </c>
      <c r="W61" s="177">
        <v>0.36</v>
      </c>
      <c r="X61" s="177">
        <v>1.23</v>
      </c>
      <c r="Y61" s="177">
        <v>0</v>
      </c>
      <c r="Z61" s="177">
        <v>2.3199999999999998</v>
      </c>
      <c r="AA61" s="177">
        <v>0.75</v>
      </c>
      <c r="AB61" s="177">
        <v>0</v>
      </c>
      <c r="AC61" s="177">
        <v>12.1</v>
      </c>
      <c r="AD61" s="177">
        <v>0</v>
      </c>
      <c r="AE61" s="177">
        <v>0</v>
      </c>
      <c r="AF61" s="177">
        <v>0</v>
      </c>
      <c r="AG61" s="177">
        <v>18.59</v>
      </c>
      <c r="AH61" s="177">
        <v>0</v>
      </c>
      <c r="AI61" s="177">
        <v>5.62</v>
      </c>
      <c r="AJ61" s="177">
        <v>0</v>
      </c>
      <c r="AK61" s="177">
        <v>21.38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8.5299999999999994</v>
      </c>
      <c r="E62" s="177">
        <v>0</v>
      </c>
      <c r="F62" s="177">
        <v>0</v>
      </c>
      <c r="G62" s="177">
        <v>16</v>
      </c>
      <c r="H62" s="177">
        <v>0</v>
      </c>
      <c r="I62" s="177">
        <v>0</v>
      </c>
      <c r="J62" s="177">
        <v>19.760000000000002</v>
      </c>
      <c r="K62" s="177">
        <v>24.21</v>
      </c>
      <c r="L62" s="177">
        <v>12.15</v>
      </c>
      <c r="M62" s="177">
        <v>0</v>
      </c>
      <c r="N62" s="177">
        <v>0.98</v>
      </c>
      <c r="O62" s="177">
        <v>1.65</v>
      </c>
      <c r="P62" s="177">
        <v>2.2200000000000002</v>
      </c>
      <c r="Q62" s="177">
        <v>0.17</v>
      </c>
      <c r="R62" s="177">
        <v>0.35</v>
      </c>
      <c r="S62" s="177">
        <v>0.22</v>
      </c>
      <c r="T62" s="177">
        <v>0</v>
      </c>
      <c r="U62" s="177">
        <v>8</v>
      </c>
      <c r="V62" s="177">
        <v>0.15</v>
      </c>
      <c r="W62" s="177">
        <v>0.36</v>
      </c>
      <c r="X62" s="177">
        <v>1.23</v>
      </c>
      <c r="Y62" s="177">
        <v>0</v>
      </c>
      <c r="Z62" s="177">
        <v>2.3199999999999998</v>
      </c>
      <c r="AA62" s="177">
        <v>0.75</v>
      </c>
      <c r="AB62" s="177">
        <v>0</v>
      </c>
      <c r="AC62" s="177">
        <v>12.1</v>
      </c>
      <c r="AD62" s="177">
        <v>0</v>
      </c>
      <c r="AE62" s="177">
        <v>0</v>
      </c>
      <c r="AF62" s="177">
        <v>0</v>
      </c>
      <c r="AG62" s="177">
        <v>18.59</v>
      </c>
      <c r="AH62" s="177">
        <v>0</v>
      </c>
      <c r="AI62" s="177">
        <v>5.62</v>
      </c>
      <c r="AJ62" s="177">
        <v>0</v>
      </c>
      <c r="AK62" s="177">
        <v>21.38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8.5299999999999994</v>
      </c>
      <c r="E63" s="177">
        <v>0</v>
      </c>
      <c r="F63" s="177">
        <v>0</v>
      </c>
      <c r="G63" s="177">
        <v>16</v>
      </c>
      <c r="H63" s="177">
        <v>0</v>
      </c>
      <c r="I63" s="177">
        <v>0</v>
      </c>
      <c r="J63" s="177">
        <v>19.760000000000002</v>
      </c>
      <c r="K63" s="177">
        <v>5.41</v>
      </c>
      <c r="L63" s="177">
        <v>10.48</v>
      </c>
      <c r="M63" s="177">
        <v>0</v>
      </c>
      <c r="N63" s="177">
        <v>0.98</v>
      </c>
      <c r="O63" s="177">
        <v>1.65</v>
      </c>
      <c r="P63" s="177">
        <v>2.2200000000000002</v>
      </c>
      <c r="Q63" s="177">
        <v>0.17</v>
      </c>
      <c r="R63" s="177">
        <v>0.35</v>
      </c>
      <c r="S63" s="177">
        <v>0.22</v>
      </c>
      <c r="T63" s="177">
        <v>0</v>
      </c>
      <c r="U63" s="177">
        <v>8</v>
      </c>
      <c r="V63" s="177">
        <v>0.15</v>
      </c>
      <c r="W63" s="177">
        <v>0.36</v>
      </c>
      <c r="X63" s="177">
        <v>1.23</v>
      </c>
      <c r="Y63" s="177">
        <v>0</v>
      </c>
      <c r="Z63" s="177">
        <v>2.3199999999999998</v>
      </c>
      <c r="AA63" s="177">
        <v>0.75</v>
      </c>
      <c r="AB63" s="177">
        <v>0</v>
      </c>
      <c r="AC63" s="177">
        <v>12.1</v>
      </c>
      <c r="AD63" s="177">
        <v>0</v>
      </c>
      <c r="AE63" s="177">
        <v>0</v>
      </c>
      <c r="AF63" s="177">
        <v>0</v>
      </c>
      <c r="AG63" s="177">
        <v>18.760000000000002</v>
      </c>
      <c r="AH63" s="177">
        <v>0</v>
      </c>
      <c r="AI63" s="177">
        <v>5.62</v>
      </c>
      <c r="AJ63" s="177">
        <v>0</v>
      </c>
      <c r="AK63" s="177">
        <v>17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</v>
      </c>
      <c r="H64" s="177">
        <v>0</v>
      </c>
      <c r="I64" s="177">
        <v>0</v>
      </c>
      <c r="J64" s="177">
        <v>19.760000000000002</v>
      </c>
      <c r="K64" s="177">
        <v>5.41</v>
      </c>
      <c r="L64" s="177">
        <v>2.14</v>
      </c>
      <c r="M64" s="177">
        <v>0</v>
      </c>
      <c r="N64" s="177">
        <v>0.98</v>
      </c>
      <c r="O64" s="177">
        <v>1.65</v>
      </c>
      <c r="P64" s="177">
        <v>2.2200000000000002</v>
      </c>
      <c r="Q64" s="177">
        <v>0.17</v>
      </c>
      <c r="R64" s="177">
        <v>0.35</v>
      </c>
      <c r="S64" s="177">
        <v>0.22</v>
      </c>
      <c r="T64" s="177">
        <v>0</v>
      </c>
      <c r="U64" s="177">
        <v>8</v>
      </c>
      <c r="V64" s="177">
        <v>0.15</v>
      </c>
      <c r="W64" s="177">
        <v>0.36</v>
      </c>
      <c r="X64" s="177">
        <v>1.23</v>
      </c>
      <c r="Y64" s="177">
        <v>0</v>
      </c>
      <c r="Z64" s="177">
        <v>2.3199999999999998</v>
      </c>
      <c r="AA64" s="177">
        <v>0.75</v>
      </c>
      <c r="AB64" s="177">
        <v>0</v>
      </c>
      <c r="AC64" s="177">
        <v>12.1</v>
      </c>
      <c r="AD64" s="177">
        <v>0</v>
      </c>
      <c r="AE64" s="177">
        <v>0</v>
      </c>
      <c r="AF64" s="177">
        <v>0</v>
      </c>
      <c r="AG64" s="177">
        <v>18.760000000000002</v>
      </c>
      <c r="AH64" s="177">
        <v>0</v>
      </c>
      <c r="AI64" s="177">
        <v>5.62</v>
      </c>
      <c r="AJ64" s="177">
        <v>0</v>
      </c>
      <c r="AK64" s="177">
        <v>17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</v>
      </c>
      <c r="H65" s="177">
        <v>0</v>
      </c>
      <c r="I65" s="177">
        <v>0</v>
      </c>
      <c r="J65" s="177">
        <v>19.760000000000002</v>
      </c>
      <c r="K65" s="177">
        <v>5.41</v>
      </c>
      <c r="L65" s="177">
        <v>2.14</v>
      </c>
      <c r="M65" s="177">
        <v>0</v>
      </c>
      <c r="N65" s="177">
        <v>0.98</v>
      </c>
      <c r="O65" s="177">
        <v>1.65</v>
      </c>
      <c r="P65" s="177">
        <v>2.2200000000000002</v>
      </c>
      <c r="Q65" s="177">
        <v>0.17</v>
      </c>
      <c r="R65" s="177">
        <v>0.35</v>
      </c>
      <c r="S65" s="177">
        <v>0.26</v>
      </c>
      <c r="T65" s="177">
        <v>0</v>
      </c>
      <c r="U65" s="177">
        <v>8</v>
      </c>
      <c r="V65" s="177">
        <v>0.15</v>
      </c>
      <c r="W65" s="177">
        <v>0.36</v>
      </c>
      <c r="X65" s="177">
        <v>1.23</v>
      </c>
      <c r="Y65" s="177">
        <v>0</v>
      </c>
      <c r="Z65" s="177">
        <v>2.3199999999999998</v>
      </c>
      <c r="AA65" s="177">
        <v>0.75</v>
      </c>
      <c r="AB65" s="177">
        <v>0</v>
      </c>
      <c r="AC65" s="177">
        <v>12.1</v>
      </c>
      <c r="AD65" s="177">
        <v>0</v>
      </c>
      <c r="AE65" s="177">
        <v>0</v>
      </c>
      <c r="AF65" s="177">
        <v>0</v>
      </c>
      <c r="AG65" s="177">
        <v>18.760000000000002</v>
      </c>
      <c r="AH65" s="177">
        <v>0</v>
      </c>
      <c r="AI65" s="177">
        <v>5.62</v>
      </c>
      <c r="AJ65" s="177">
        <v>0</v>
      </c>
      <c r="AK65" s="177">
        <v>17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</v>
      </c>
      <c r="H66" s="177">
        <v>0</v>
      </c>
      <c r="I66" s="177">
        <v>0</v>
      </c>
      <c r="J66" s="177">
        <v>19.760000000000002</v>
      </c>
      <c r="K66" s="177">
        <v>5.41</v>
      </c>
      <c r="L66" s="177">
        <v>2.14</v>
      </c>
      <c r="M66" s="177">
        <v>0</v>
      </c>
      <c r="N66" s="177">
        <v>0.98</v>
      </c>
      <c r="O66" s="177">
        <v>1.65</v>
      </c>
      <c r="P66" s="177">
        <v>2.2200000000000002</v>
      </c>
      <c r="Q66" s="177">
        <v>0.17</v>
      </c>
      <c r="R66" s="177">
        <v>0.35</v>
      </c>
      <c r="S66" s="177">
        <v>0.22</v>
      </c>
      <c r="T66" s="177">
        <v>0</v>
      </c>
      <c r="U66" s="177">
        <v>8</v>
      </c>
      <c r="V66" s="177">
        <v>0.15</v>
      </c>
      <c r="W66" s="177">
        <v>0.36</v>
      </c>
      <c r="X66" s="177">
        <v>1.23</v>
      </c>
      <c r="Y66" s="177">
        <v>0</v>
      </c>
      <c r="Z66" s="177">
        <v>2.3199999999999998</v>
      </c>
      <c r="AA66" s="177">
        <v>0.75</v>
      </c>
      <c r="AB66" s="177">
        <v>0</v>
      </c>
      <c r="AC66" s="177">
        <v>12.1</v>
      </c>
      <c r="AD66" s="177">
        <v>0</v>
      </c>
      <c r="AE66" s="177">
        <v>0</v>
      </c>
      <c r="AF66" s="177">
        <v>0</v>
      </c>
      <c r="AG66" s="177">
        <v>18.760000000000002</v>
      </c>
      <c r="AH66" s="177">
        <v>0</v>
      </c>
      <c r="AI66" s="177">
        <v>5.62</v>
      </c>
      <c r="AJ66" s="177">
        <v>0</v>
      </c>
      <c r="AK66" s="177">
        <v>17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8.5299999999999994</v>
      </c>
      <c r="E67" s="177">
        <v>0</v>
      </c>
      <c r="F67" s="177">
        <v>0</v>
      </c>
      <c r="G67" s="177">
        <v>16</v>
      </c>
      <c r="H67" s="177">
        <v>0</v>
      </c>
      <c r="I67" s="177">
        <v>0</v>
      </c>
      <c r="J67" s="177">
        <v>19.760000000000002</v>
      </c>
      <c r="K67" s="177">
        <v>5.41</v>
      </c>
      <c r="L67" s="177">
        <v>2.14</v>
      </c>
      <c r="M67" s="177">
        <v>0</v>
      </c>
      <c r="N67" s="177">
        <v>0.98</v>
      </c>
      <c r="O67" s="177">
        <v>1.65</v>
      </c>
      <c r="P67" s="177">
        <v>2.2200000000000002</v>
      </c>
      <c r="Q67" s="177">
        <v>0.17</v>
      </c>
      <c r="R67" s="177">
        <v>0.35</v>
      </c>
      <c r="S67" s="177">
        <v>0.22</v>
      </c>
      <c r="T67" s="177">
        <v>0</v>
      </c>
      <c r="U67" s="177">
        <v>8</v>
      </c>
      <c r="V67" s="177">
        <v>0.15</v>
      </c>
      <c r="W67" s="177">
        <v>0.36</v>
      </c>
      <c r="X67" s="177">
        <v>1.23</v>
      </c>
      <c r="Y67" s="177">
        <v>0</v>
      </c>
      <c r="Z67" s="177">
        <v>2.3199999999999998</v>
      </c>
      <c r="AA67" s="177">
        <v>0.75</v>
      </c>
      <c r="AB67" s="177">
        <v>0</v>
      </c>
      <c r="AC67" s="177">
        <v>12.1</v>
      </c>
      <c r="AD67" s="177">
        <v>0</v>
      </c>
      <c r="AE67" s="177">
        <v>0</v>
      </c>
      <c r="AF67" s="177">
        <v>0</v>
      </c>
      <c r="AG67" s="177">
        <v>18.59</v>
      </c>
      <c r="AH67" s="177">
        <v>0</v>
      </c>
      <c r="AI67" s="177">
        <v>5.62</v>
      </c>
      <c r="AJ67" s="177">
        <v>0</v>
      </c>
      <c r="AK67" s="177">
        <v>17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16</v>
      </c>
      <c r="H68" s="177">
        <v>0</v>
      </c>
      <c r="I68" s="177">
        <v>0</v>
      </c>
      <c r="J68" s="177">
        <v>19.760000000000002</v>
      </c>
      <c r="K68" s="177">
        <v>5.41</v>
      </c>
      <c r="L68" s="177">
        <v>2.14</v>
      </c>
      <c r="M68" s="177">
        <v>0</v>
      </c>
      <c r="N68" s="177">
        <v>0.98</v>
      </c>
      <c r="O68" s="177">
        <v>1.65</v>
      </c>
      <c r="P68" s="177">
        <v>2.2200000000000002</v>
      </c>
      <c r="Q68" s="177">
        <v>0.17</v>
      </c>
      <c r="R68" s="177">
        <v>0.35</v>
      </c>
      <c r="S68" s="177">
        <v>0.22</v>
      </c>
      <c r="T68" s="177">
        <v>0</v>
      </c>
      <c r="U68" s="177">
        <v>8</v>
      </c>
      <c r="V68" s="177">
        <v>0.15</v>
      </c>
      <c r="W68" s="177">
        <v>0.36</v>
      </c>
      <c r="X68" s="177">
        <v>1.23</v>
      </c>
      <c r="Y68" s="177">
        <v>0</v>
      </c>
      <c r="Z68" s="177">
        <v>2.3199999999999998</v>
      </c>
      <c r="AA68" s="177">
        <v>0.75</v>
      </c>
      <c r="AB68" s="177">
        <v>0</v>
      </c>
      <c r="AC68" s="177">
        <v>12.1</v>
      </c>
      <c r="AD68" s="177">
        <v>0</v>
      </c>
      <c r="AE68" s="177">
        <v>0</v>
      </c>
      <c r="AF68" s="177">
        <v>0</v>
      </c>
      <c r="AG68" s="177">
        <v>18.59</v>
      </c>
      <c r="AH68" s="177">
        <v>0</v>
      </c>
      <c r="AI68" s="177">
        <v>5.62</v>
      </c>
      <c r="AJ68" s="177">
        <v>0</v>
      </c>
      <c r="AK68" s="177">
        <v>17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16</v>
      </c>
      <c r="H69" s="177">
        <v>0</v>
      </c>
      <c r="I69" s="177">
        <v>0</v>
      </c>
      <c r="J69" s="177">
        <v>19.760000000000002</v>
      </c>
      <c r="K69" s="177">
        <v>5.41</v>
      </c>
      <c r="L69" s="177">
        <v>2.14</v>
      </c>
      <c r="M69" s="177">
        <v>0</v>
      </c>
      <c r="N69" s="177">
        <v>0.98</v>
      </c>
      <c r="O69" s="177">
        <v>1.65</v>
      </c>
      <c r="P69" s="177">
        <v>2.2200000000000002</v>
      </c>
      <c r="Q69" s="177">
        <v>0.17</v>
      </c>
      <c r="R69" s="177">
        <v>0.35</v>
      </c>
      <c r="S69" s="177">
        <v>0.22</v>
      </c>
      <c r="T69" s="177">
        <v>0</v>
      </c>
      <c r="U69" s="177">
        <v>8</v>
      </c>
      <c r="V69" s="177">
        <v>0.15</v>
      </c>
      <c r="W69" s="177">
        <v>0.36</v>
      </c>
      <c r="X69" s="177">
        <v>1.23</v>
      </c>
      <c r="Y69" s="177">
        <v>0</v>
      </c>
      <c r="Z69" s="177">
        <v>2.3199999999999998</v>
      </c>
      <c r="AA69" s="177">
        <v>0.75</v>
      </c>
      <c r="AB69" s="177">
        <v>0</v>
      </c>
      <c r="AC69" s="177">
        <v>12.1</v>
      </c>
      <c r="AD69" s="177">
        <v>0</v>
      </c>
      <c r="AE69" s="177">
        <v>0</v>
      </c>
      <c r="AF69" s="177">
        <v>0</v>
      </c>
      <c r="AG69" s="177">
        <v>18.59</v>
      </c>
      <c r="AH69" s="177">
        <v>0</v>
      </c>
      <c r="AI69" s="177">
        <v>5.62</v>
      </c>
      <c r="AJ69" s="177">
        <v>0</v>
      </c>
      <c r="AK69" s="177">
        <v>27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16</v>
      </c>
      <c r="H70" s="177">
        <v>0</v>
      </c>
      <c r="I70" s="177">
        <v>0</v>
      </c>
      <c r="J70" s="177">
        <v>19.760000000000002</v>
      </c>
      <c r="K70" s="177">
        <v>5.41</v>
      </c>
      <c r="L70" s="177">
        <v>2.14</v>
      </c>
      <c r="M70" s="177">
        <v>0</v>
      </c>
      <c r="N70" s="177">
        <v>0.98</v>
      </c>
      <c r="O70" s="177">
        <v>1.65</v>
      </c>
      <c r="P70" s="177">
        <v>2.2200000000000002</v>
      </c>
      <c r="Q70" s="177">
        <v>0.17</v>
      </c>
      <c r="R70" s="177">
        <v>0.35</v>
      </c>
      <c r="S70" s="177">
        <v>0.22</v>
      </c>
      <c r="T70" s="177">
        <v>0</v>
      </c>
      <c r="U70" s="177">
        <v>8</v>
      </c>
      <c r="V70" s="177">
        <v>0.15</v>
      </c>
      <c r="W70" s="177">
        <v>0.36</v>
      </c>
      <c r="X70" s="177">
        <v>1.23</v>
      </c>
      <c r="Y70" s="177">
        <v>0</v>
      </c>
      <c r="Z70" s="177">
        <v>2.3199999999999998</v>
      </c>
      <c r="AA70" s="177">
        <v>0.75</v>
      </c>
      <c r="AB70" s="177">
        <v>0</v>
      </c>
      <c r="AC70" s="177">
        <v>12.1</v>
      </c>
      <c r="AD70" s="177">
        <v>0</v>
      </c>
      <c r="AE70" s="177">
        <v>0</v>
      </c>
      <c r="AF70" s="177">
        <v>0</v>
      </c>
      <c r="AG70" s="177">
        <v>18.59</v>
      </c>
      <c r="AH70" s="177">
        <v>0</v>
      </c>
      <c r="AI70" s="177">
        <v>5.62</v>
      </c>
      <c r="AJ70" s="177">
        <v>0</v>
      </c>
      <c r="AK70" s="177">
        <v>27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16</v>
      </c>
      <c r="H71" s="177">
        <v>0</v>
      </c>
      <c r="I71" s="177">
        <v>0</v>
      </c>
      <c r="J71" s="177">
        <v>19.760000000000002</v>
      </c>
      <c r="K71" s="177">
        <v>5.41</v>
      </c>
      <c r="L71" s="177">
        <v>2.14</v>
      </c>
      <c r="M71" s="177">
        <v>0</v>
      </c>
      <c r="N71" s="177">
        <v>0.98</v>
      </c>
      <c r="O71" s="177">
        <v>1.65</v>
      </c>
      <c r="P71" s="177">
        <v>2.2200000000000002</v>
      </c>
      <c r="Q71" s="177">
        <v>0.17</v>
      </c>
      <c r="R71" s="177">
        <v>0.35</v>
      </c>
      <c r="S71" s="177">
        <v>0</v>
      </c>
      <c r="T71" s="177">
        <v>0</v>
      </c>
      <c r="U71" s="177">
        <v>8</v>
      </c>
      <c r="V71" s="177">
        <v>0.15</v>
      </c>
      <c r="W71" s="177">
        <v>0.36</v>
      </c>
      <c r="X71" s="177">
        <v>1.23</v>
      </c>
      <c r="Y71" s="177">
        <v>0</v>
      </c>
      <c r="Z71" s="177">
        <v>2.3199999999999998</v>
      </c>
      <c r="AA71" s="177">
        <v>0.75</v>
      </c>
      <c r="AB71" s="177">
        <v>0</v>
      </c>
      <c r="AC71" s="177">
        <v>12.1</v>
      </c>
      <c r="AD71" s="177">
        <v>0</v>
      </c>
      <c r="AE71" s="177">
        <v>0</v>
      </c>
      <c r="AF71" s="177">
        <v>0</v>
      </c>
      <c r="AG71" s="177">
        <v>18.59</v>
      </c>
      <c r="AH71" s="177">
        <v>0</v>
      </c>
      <c r="AI71" s="177">
        <v>5.62</v>
      </c>
      <c r="AJ71" s="177">
        <v>0</v>
      </c>
      <c r="AK71" s="177">
        <v>17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8.5299999999999994</v>
      </c>
      <c r="E72" s="177">
        <v>0</v>
      </c>
      <c r="F72" s="177">
        <v>0</v>
      </c>
      <c r="G72" s="177">
        <v>16</v>
      </c>
      <c r="H72" s="177">
        <v>0</v>
      </c>
      <c r="I72" s="177">
        <v>0</v>
      </c>
      <c r="J72" s="177">
        <v>19.760000000000002</v>
      </c>
      <c r="K72" s="177">
        <v>5.41</v>
      </c>
      <c r="L72" s="177">
        <v>2.14</v>
      </c>
      <c r="M72" s="177">
        <v>0</v>
      </c>
      <c r="N72" s="177">
        <v>0.98</v>
      </c>
      <c r="O72" s="177">
        <v>1.65</v>
      </c>
      <c r="P72" s="177">
        <v>2.2200000000000002</v>
      </c>
      <c r="Q72" s="177">
        <v>0.17</v>
      </c>
      <c r="R72" s="177">
        <v>0.35</v>
      </c>
      <c r="S72" s="177">
        <v>0.22</v>
      </c>
      <c r="T72" s="177">
        <v>0</v>
      </c>
      <c r="U72" s="177">
        <v>8</v>
      </c>
      <c r="V72" s="177">
        <v>0.15</v>
      </c>
      <c r="W72" s="177">
        <v>0.36</v>
      </c>
      <c r="X72" s="177">
        <v>1.23</v>
      </c>
      <c r="Y72" s="177">
        <v>0</v>
      </c>
      <c r="Z72" s="177">
        <v>2.3199999999999998</v>
      </c>
      <c r="AA72" s="177">
        <v>0.75</v>
      </c>
      <c r="AB72" s="177">
        <v>0</v>
      </c>
      <c r="AC72" s="177">
        <v>12.1</v>
      </c>
      <c r="AD72" s="177">
        <v>0</v>
      </c>
      <c r="AE72" s="177">
        <v>0</v>
      </c>
      <c r="AF72" s="177">
        <v>0</v>
      </c>
      <c r="AG72" s="177">
        <v>18.59</v>
      </c>
      <c r="AH72" s="177">
        <v>0</v>
      </c>
      <c r="AI72" s="177">
        <v>5.62</v>
      </c>
      <c r="AJ72" s="177">
        <v>0</v>
      </c>
      <c r="AK72" s="177">
        <v>17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16</v>
      </c>
      <c r="H73" s="177">
        <v>0</v>
      </c>
      <c r="I73" s="177">
        <v>0</v>
      </c>
      <c r="J73" s="177">
        <v>19.760000000000002</v>
      </c>
      <c r="K73" s="177">
        <v>5.41</v>
      </c>
      <c r="L73" s="177">
        <v>2.14</v>
      </c>
      <c r="M73" s="177">
        <v>0</v>
      </c>
      <c r="N73" s="177">
        <v>0.98</v>
      </c>
      <c r="O73" s="177">
        <v>1.65</v>
      </c>
      <c r="P73" s="177">
        <v>2.2200000000000002</v>
      </c>
      <c r="Q73" s="177">
        <v>0.17</v>
      </c>
      <c r="R73" s="177">
        <v>0.35</v>
      </c>
      <c r="S73" s="177">
        <v>0.22</v>
      </c>
      <c r="T73" s="177">
        <v>0</v>
      </c>
      <c r="U73" s="177">
        <v>8</v>
      </c>
      <c r="V73" s="177">
        <v>0.15</v>
      </c>
      <c r="W73" s="177">
        <v>0.36</v>
      </c>
      <c r="X73" s="177">
        <v>1.23</v>
      </c>
      <c r="Y73" s="177">
        <v>0</v>
      </c>
      <c r="Z73" s="177">
        <v>2.3199999999999998</v>
      </c>
      <c r="AA73" s="177">
        <v>0.75</v>
      </c>
      <c r="AB73" s="177">
        <v>0</v>
      </c>
      <c r="AC73" s="177">
        <v>12.1</v>
      </c>
      <c r="AD73" s="177">
        <v>0</v>
      </c>
      <c r="AE73" s="177">
        <v>0</v>
      </c>
      <c r="AF73" s="177">
        <v>0</v>
      </c>
      <c r="AG73" s="177">
        <v>18.59</v>
      </c>
      <c r="AH73" s="177">
        <v>0</v>
      </c>
      <c r="AI73" s="177">
        <v>5.62</v>
      </c>
      <c r="AJ73" s="177">
        <v>0</v>
      </c>
      <c r="AK73" s="177">
        <v>24.89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16</v>
      </c>
      <c r="H74" s="177">
        <v>0</v>
      </c>
      <c r="I74" s="177">
        <v>0</v>
      </c>
      <c r="J74" s="177">
        <v>19.760000000000002</v>
      </c>
      <c r="K74" s="177">
        <v>5.41</v>
      </c>
      <c r="L74" s="177">
        <v>2.14</v>
      </c>
      <c r="M74" s="177">
        <v>0</v>
      </c>
      <c r="N74" s="177">
        <v>0.98</v>
      </c>
      <c r="O74" s="177">
        <v>1.65</v>
      </c>
      <c r="P74" s="177">
        <v>2.2200000000000002</v>
      </c>
      <c r="Q74" s="177">
        <v>0.17</v>
      </c>
      <c r="R74" s="177">
        <v>0.35</v>
      </c>
      <c r="S74" s="177">
        <v>0.22</v>
      </c>
      <c r="T74" s="177">
        <v>0</v>
      </c>
      <c r="U74" s="177">
        <v>8</v>
      </c>
      <c r="V74" s="177">
        <v>0.15</v>
      </c>
      <c r="W74" s="177">
        <v>0.36</v>
      </c>
      <c r="X74" s="177">
        <v>1.23</v>
      </c>
      <c r="Y74" s="177">
        <v>0</v>
      </c>
      <c r="Z74" s="177">
        <v>2.3199999999999998</v>
      </c>
      <c r="AA74" s="177">
        <v>0.75</v>
      </c>
      <c r="AB74" s="177">
        <v>0</v>
      </c>
      <c r="AC74" s="177">
        <v>12.1</v>
      </c>
      <c r="AD74" s="177">
        <v>0</v>
      </c>
      <c r="AE74" s="177">
        <v>0</v>
      </c>
      <c r="AF74" s="177">
        <v>0</v>
      </c>
      <c r="AG74" s="177">
        <v>18.59</v>
      </c>
      <c r="AH74" s="177">
        <v>0</v>
      </c>
      <c r="AI74" s="177">
        <v>5.62</v>
      </c>
      <c r="AJ74" s="177">
        <v>0</v>
      </c>
      <c r="AK74" s="177">
        <v>24.89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8.5299999999999994</v>
      </c>
      <c r="E75" s="177">
        <v>0</v>
      </c>
      <c r="F75" s="177">
        <v>0</v>
      </c>
      <c r="G75" s="177">
        <v>16</v>
      </c>
      <c r="H75" s="177">
        <v>0</v>
      </c>
      <c r="I75" s="177">
        <v>0</v>
      </c>
      <c r="J75" s="177">
        <v>19.760000000000002</v>
      </c>
      <c r="K75" s="177">
        <v>37.03</v>
      </c>
      <c r="L75" s="177">
        <v>2.14</v>
      </c>
      <c r="M75" s="177">
        <v>0</v>
      </c>
      <c r="N75" s="177">
        <v>0.98</v>
      </c>
      <c r="O75" s="177">
        <v>1.65</v>
      </c>
      <c r="P75" s="177">
        <v>2.2200000000000002</v>
      </c>
      <c r="Q75" s="177">
        <v>0.17</v>
      </c>
      <c r="R75" s="177">
        <v>0.35</v>
      </c>
      <c r="S75" s="177">
        <v>0.22</v>
      </c>
      <c r="T75" s="177">
        <v>0</v>
      </c>
      <c r="U75" s="177">
        <v>8</v>
      </c>
      <c r="V75" s="177">
        <v>0.15</v>
      </c>
      <c r="W75" s="177">
        <v>0.36</v>
      </c>
      <c r="X75" s="177">
        <v>1.23</v>
      </c>
      <c r="Y75" s="177">
        <v>0</v>
      </c>
      <c r="Z75" s="177">
        <v>2.3199999999999998</v>
      </c>
      <c r="AA75" s="177">
        <v>0.75</v>
      </c>
      <c r="AB75" s="177">
        <v>0</v>
      </c>
      <c r="AC75" s="177">
        <v>12.1</v>
      </c>
      <c r="AD75" s="177">
        <v>0</v>
      </c>
      <c r="AE75" s="177">
        <v>0</v>
      </c>
      <c r="AF75" s="177">
        <v>0</v>
      </c>
      <c r="AG75" s="177">
        <v>18.59</v>
      </c>
      <c r="AH75" s="177">
        <v>0</v>
      </c>
      <c r="AI75" s="177">
        <v>5.62</v>
      </c>
      <c r="AJ75" s="177">
        <v>0</v>
      </c>
      <c r="AK75" s="177">
        <v>24.05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8.5299999999999994</v>
      </c>
      <c r="E76" s="177">
        <v>0</v>
      </c>
      <c r="F76" s="177">
        <v>0</v>
      </c>
      <c r="G76" s="177">
        <v>16</v>
      </c>
      <c r="H76" s="177">
        <v>0</v>
      </c>
      <c r="I76" s="177">
        <v>0</v>
      </c>
      <c r="J76" s="177">
        <v>19.760000000000002</v>
      </c>
      <c r="K76" s="177">
        <v>53.8</v>
      </c>
      <c r="L76" s="177">
        <v>2.14</v>
      </c>
      <c r="M76" s="177">
        <v>0</v>
      </c>
      <c r="N76" s="177">
        <v>0.98</v>
      </c>
      <c r="O76" s="177">
        <v>1.65</v>
      </c>
      <c r="P76" s="177">
        <v>2.2200000000000002</v>
      </c>
      <c r="Q76" s="177">
        <v>0.17</v>
      </c>
      <c r="R76" s="177">
        <v>0.35</v>
      </c>
      <c r="S76" s="177">
        <v>0.22</v>
      </c>
      <c r="T76" s="177">
        <v>0</v>
      </c>
      <c r="U76" s="177">
        <v>8</v>
      </c>
      <c r="V76" s="177">
        <v>0.15</v>
      </c>
      <c r="W76" s="177">
        <v>0.36</v>
      </c>
      <c r="X76" s="177">
        <v>1.23</v>
      </c>
      <c r="Y76" s="177">
        <v>0</v>
      </c>
      <c r="Z76" s="177">
        <v>2.3199999999999998</v>
      </c>
      <c r="AA76" s="177">
        <v>0.75</v>
      </c>
      <c r="AB76" s="177">
        <v>0</v>
      </c>
      <c r="AC76" s="177">
        <v>12.1</v>
      </c>
      <c r="AD76" s="177">
        <v>0</v>
      </c>
      <c r="AE76" s="177">
        <v>0</v>
      </c>
      <c r="AF76" s="177">
        <v>0</v>
      </c>
      <c r="AG76" s="177">
        <v>18.59</v>
      </c>
      <c r="AH76" s="177">
        <v>0</v>
      </c>
      <c r="AI76" s="177">
        <v>5.62</v>
      </c>
      <c r="AJ76" s="177">
        <v>0</v>
      </c>
      <c r="AK76" s="177">
        <v>24.05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8.5299999999999994</v>
      </c>
      <c r="E77" s="177">
        <v>0</v>
      </c>
      <c r="F77" s="177">
        <v>0</v>
      </c>
      <c r="G77" s="177">
        <v>16</v>
      </c>
      <c r="H77" s="177">
        <v>0</v>
      </c>
      <c r="I77" s="177">
        <v>0</v>
      </c>
      <c r="J77" s="177">
        <v>19.760000000000002</v>
      </c>
      <c r="K77" s="177">
        <v>87.65</v>
      </c>
      <c r="L77" s="177">
        <v>34.28</v>
      </c>
      <c r="M77" s="177">
        <v>0</v>
      </c>
      <c r="N77" s="177">
        <v>0.98</v>
      </c>
      <c r="O77" s="177">
        <v>1.65</v>
      </c>
      <c r="P77" s="177">
        <v>2.2200000000000002</v>
      </c>
      <c r="Q77" s="177">
        <v>3.22</v>
      </c>
      <c r="R77" s="177">
        <v>0.35</v>
      </c>
      <c r="S77" s="177">
        <v>3.15</v>
      </c>
      <c r="T77" s="177">
        <v>0</v>
      </c>
      <c r="U77" s="177">
        <v>8</v>
      </c>
      <c r="V77" s="177">
        <v>0.15</v>
      </c>
      <c r="W77" s="177">
        <v>0.36</v>
      </c>
      <c r="X77" s="177">
        <v>1.23</v>
      </c>
      <c r="Y77" s="177">
        <v>0</v>
      </c>
      <c r="Z77" s="177">
        <v>2.3199999999999998</v>
      </c>
      <c r="AA77" s="177">
        <v>0.75</v>
      </c>
      <c r="AB77" s="177">
        <v>0</v>
      </c>
      <c r="AC77" s="177">
        <v>12.1</v>
      </c>
      <c r="AD77" s="177">
        <v>0</v>
      </c>
      <c r="AE77" s="177">
        <v>0</v>
      </c>
      <c r="AF77" s="177">
        <v>0</v>
      </c>
      <c r="AG77" s="177">
        <v>18.59</v>
      </c>
      <c r="AH77" s="177">
        <v>0</v>
      </c>
      <c r="AI77" s="177">
        <v>5.62</v>
      </c>
      <c r="AJ77" s="177">
        <v>0</v>
      </c>
      <c r="AK77" s="177">
        <v>21.38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8.5299999999999994</v>
      </c>
      <c r="E78" s="177">
        <v>0</v>
      </c>
      <c r="F78" s="177">
        <v>0</v>
      </c>
      <c r="G78" s="177">
        <v>16</v>
      </c>
      <c r="H78" s="177">
        <v>0</v>
      </c>
      <c r="I78" s="177">
        <v>0</v>
      </c>
      <c r="J78" s="177">
        <v>19.760000000000002</v>
      </c>
      <c r="K78" s="177">
        <v>87.65</v>
      </c>
      <c r="L78" s="177">
        <v>34.28</v>
      </c>
      <c r="M78" s="177">
        <v>0</v>
      </c>
      <c r="N78" s="177">
        <v>0.98</v>
      </c>
      <c r="O78" s="177">
        <v>1.65</v>
      </c>
      <c r="P78" s="177">
        <v>2.2200000000000002</v>
      </c>
      <c r="Q78" s="177">
        <v>3.29</v>
      </c>
      <c r="R78" s="177">
        <v>0.35</v>
      </c>
      <c r="S78" s="177">
        <v>3.81</v>
      </c>
      <c r="T78" s="177">
        <v>0</v>
      </c>
      <c r="U78" s="177">
        <v>8</v>
      </c>
      <c r="V78" s="177">
        <v>0.15</v>
      </c>
      <c r="W78" s="177">
        <v>0.36</v>
      </c>
      <c r="X78" s="177">
        <v>1.23</v>
      </c>
      <c r="Y78" s="177">
        <v>0</v>
      </c>
      <c r="Z78" s="177">
        <v>2.3199999999999998</v>
      </c>
      <c r="AA78" s="177">
        <v>0.75</v>
      </c>
      <c r="AB78" s="177">
        <v>0</v>
      </c>
      <c r="AC78" s="177">
        <v>12.1</v>
      </c>
      <c r="AD78" s="177">
        <v>0</v>
      </c>
      <c r="AE78" s="177">
        <v>0</v>
      </c>
      <c r="AF78" s="177">
        <v>0</v>
      </c>
      <c r="AG78" s="177">
        <v>18.59</v>
      </c>
      <c r="AH78" s="177">
        <v>0</v>
      </c>
      <c r="AI78" s="177">
        <v>5.62</v>
      </c>
      <c r="AJ78" s="177">
        <v>0</v>
      </c>
      <c r="AK78" s="177">
        <v>12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16</v>
      </c>
      <c r="H79" s="177">
        <v>0</v>
      </c>
      <c r="I79" s="177">
        <v>0</v>
      </c>
      <c r="J79" s="177">
        <v>19.760000000000002</v>
      </c>
      <c r="K79" s="177">
        <v>87.65</v>
      </c>
      <c r="L79" s="177">
        <v>34.28</v>
      </c>
      <c r="M79" s="177">
        <v>0</v>
      </c>
      <c r="N79" s="177">
        <v>0.98</v>
      </c>
      <c r="O79" s="177">
        <v>1.65</v>
      </c>
      <c r="P79" s="177">
        <v>2.2200000000000002</v>
      </c>
      <c r="Q79" s="177">
        <v>3.29</v>
      </c>
      <c r="R79" s="177">
        <v>0.35</v>
      </c>
      <c r="S79" s="177">
        <v>3.81</v>
      </c>
      <c r="T79" s="177">
        <v>0</v>
      </c>
      <c r="U79" s="177">
        <v>8</v>
      </c>
      <c r="V79" s="177">
        <v>0.15</v>
      </c>
      <c r="W79" s="177">
        <v>0.36</v>
      </c>
      <c r="X79" s="177">
        <v>1.23</v>
      </c>
      <c r="Y79" s="177">
        <v>0</v>
      </c>
      <c r="Z79" s="177">
        <v>2.3199999999999998</v>
      </c>
      <c r="AA79" s="177">
        <v>0.75</v>
      </c>
      <c r="AB79" s="177">
        <v>0</v>
      </c>
      <c r="AC79" s="177">
        <v>12.1</v>
      </c>
      <c r="AD79" s="177">
        <v>0</v>
      </c>
      <c r="AE79" s="177">
        <v>0</v>
      </c>
      <c r="AF79" s="177">
        <v>0</v>
      </c>
      <c r="AG79" s="177">
        <v>18.59</v>
      </c>
      <c r="AH79" s="177">
        <v>0</v>
      </c>
      <c r="AI79" s="177">
        <v>5.62</v>
      </c>
      <c r="AJ79" s="177">
        <v>0</v>
      </c>
      <c r="AK79" s="177">
        <v>12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3.91</v>
      </c>
      <c r="E80" s="177">
        <v>0</v>
      </c>
      <c r="F80" s="177">
        <v>0</v>
      </c>
      <c r="G80" s="177">
        <v>16</v>
      </c>
      <c r="H80" s="177">
        <v>0</v>
      </c>
      <c r="I80" s="177">
        <v>0</v>
      </c>
      <c r="J80" s="177">
        <v>19.760000000000002</v>
      </c>
      <c r="K80" s="177">
        <v>87.65</v>
      </c>
      <c r="L80" s="177">
        <v>34.28</v>
      </c>
      <c r="M80" s="177">
        <v>0</v>
      </c>
      <c r="N80" s="177">
        <v>0.98</v>
      </c>
      <c r="O80" s="177">
        <v>1.65</v>
      </c>
      <c r="P80" s="177">
        <v>2.2200000000000002</v>
      </c>
      <c r="Q80" s="177">
        <v>3.29</v>
      </c>
      <c r="R80" s="177">
        <v>0.35</v>
      </c>
      <c r="S80" s="177">
        <v>3.81</v>
      </c>
      <c r="T80" s="177">
        <v>0</v>
      </c>
      <c r="U80" s="177">
        <v>8</v>
      </c>
      <c r="V80" s="177">
        <v>0.15</v>
      </c>
      <c r="W80" s="177">
        <v>0.36</v>
      </c>
      <c r="X80" s="177">
        <v>1.23</v>
      </c>
      <c r="Y80" s="177">
        <v>0</v>
      </c>
      <c r="Z80" s="177">
        <v>2.3199999999999998</v>
      </c>
      <c r="AA80" s="177">
        <v>0.75</v>
      </c>
      <c r="AB80" s="177">
        <v>0</v>
      </c>
      <c r="AC80" s="177">
        <v>12.1</v>
      </c>
      <c r="AD80" s="177">
        <v>0</v>
      </c>
      <c r="AE80" s="177">
        <v>0</v>
      </c>
      <c r="AF80" s="177">
        <v>0</v>
      </c>
      <c r="AG80" s="177">
        <v>18.59</v>
      </c>
      <c r="AH80" s="177">
        <v>0</v>
      </c>
      <c r="AI80" s="177">
        <v>5.62</v>
      </c>
      <c r="AJ80" s="177">
        <v>0</v>
      </c>
      <c r="AK80" s="177">
        <v>12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8.5299999999999994</v>
      </c>
      <c r="E81" s="177">
        <v>0</v>
      </c>
      <c r="F81" s="177">
        <v>0</v>
      </c>
      <c r="G81" s="177">
        <v>16</v>
      </c>
      <c r="H81" s="177">
        <v>0</v>
      </c>
      <c r="I81" s="177">
        <v>0</v>
      </c>
      <c r="J81" s="177">
        <v>19.760000000000002</v>
      </c>
      <c r="K81" s="177">
        <v>34.75</v>
      </c>
      <c r="L81" s="177">
        <v>2.14</v>
      </c>
      <c r="M81" s="177">
        <v>0</v>
      </c>
      <c r="N81" s="177">
        <v>0.98</v>
      </c>
      <c r="O81" s="177">
        <v>1.65</v>
      </c>
      <c r="P81" s="177">
        <v>2.2200000000000002</v>
      </c>
      <c r="Q81" s="177">
        <v>0.17</v>
      </c>
      <c r="R81" s="177">
        <v>0.35</v>
      </c>
      <c r="S81" s="177">
        <v>0.22</v>
      </c>
      <c r="T81" s="177">
        <v>0</v>
      </c>
      <c r="U81" s="177">
        <v>8</v>
      </c>
      <c r="V81" s="177">
        <v>0.15</v>
      </c>
      <c r="W81" s="177">
        <v>0.36</v>
      </c>
      <c r="X81" s="177">
        <v>1.23</v>
      </c>
      <c r="Y81" s="177">
        <v>0</v>
      </c>
      <c r="Z81" s="177">
        <v>2.3199999999999998</v>
      </c>
      <c r="AA81" s="177">
        <v>0.75</v>
      </c>
      <c r="AB81" s="177">
        <v>0</v>
      </c>
      <c r="AC81" s="177">
        <v>12.1</v>
      </c>
      <c r="AD81" s="177">
        <v>0</v>
      </c>
      <c r="AE81" s="177">
        <v>0</v>
      </c>
      <c r="AF81" s="177">
        <v>0</v>
      </c>
      <c r="AG81" s="177">
        <v>18.59</v>
      </c>
      <c r="AH81" s="177">
        <v>0</v>
      </c>
      <c r="AI81" s="177">
        <v>5.62</v>
      </c>
      <c r="AJ81" s="177">
        <v>0</v>
      </c>
      <c r="AK81" s="177">
        <v>12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16</v>
      </c>
      <c r="H82" s="177">
        <v>0</v>
      </c>
      <c r="I82" s="177">
        <v>0</v>
      </c>
      <c r="J82" s="177">
        <v>19.760000000000002</v>
      </c>
      <c r="K82" s="177">
        <v>34.46</v>
      </c>
      <c r="L82" s="177">
        <v>2.14</v>
      </c>
      <c r="M82" s="177">
        <v>0</v>
      </c>
      <c r="N82" s="177">
        <v>0.98</v>
      </c>
      <c r="O82" s="177">
        <v>1.65</v>
      </c>
      <c r="P82" s="177">
        <v>2.2200000000000002</v>
      </c>
      <c r="Q82" s="177">
        <v>0.17</v>
      </c>
      <c r="R82" s="177">
        <v>0.35</v>
      </c>
      <c r="S82" s="177">
        <v>0.22</v>
      </c>
      <c r="T82" s="177">
        <v>0</v>
      </c>
      <c r="U82" s="177">
        <v>8</v>
      </c>
      <c r="V82" s="177">
        <v>0.15</v>
      </c>
      <c r="W82" s="177">
        <v>0.36</v>
      </c>
      <c r="X82" s="177">
        <v>1.23</v>
      </c>
      <c r="Y82" s="177">
        <v>0</v>
      </c>
      <c r="Z82" s="177">
        <v>2.3199999999999998</v>
      </c>
      <c r="AA82" s="177">
        <v>0.75</v>
      </c>
      <c r="AB82" s="177">
        <v>0</v>
      </c>
      <c r="AC82" s="177">
        <v>12.1</v>
      </c>
      <c r="AD82" s="177">
        <v>0</v>
      </c>
      <c r="AE82" s="177">
        <v>0</v>
      </c>
      <c r="AF82" s="177">
        <v>0</v>
      </c>
      <c r="AG82" s="177">
        <v>18.59</v>
      </c>
      <c r="AH82" s="177">
        <v>0</v>
      </c>
      <c r="AI82" s="177">
        <v>5.62</v>
      </c>
      <c r="AJ82" s="177">
        <v>0</v>
      </c>
      <c r="AK82" s="177">
        <v>12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8.5299999999999994</v>
      </c>
      <c r="E83" s="177">
        <v>0</v>
      </c>
      <c r="F83" s="177">
        <v>0</v>
      </c>
      <c r="G83" s="177">
        <v>16</v>
      </c>
      <c r="H83" s="177">
        <v>0</v>
      </c>
      <c r="I83" s="177">
        <v>0</v>
      </c>
      <c r="J83" s="177">
        <v>20.04</v>
      </c>
      <c r="K83" s="177">
        <v>5.41</v>
      </c>
      <c r="L83" s="177">
        <v>2.14</v>
      </c>
      <c r="M83" s="177">
        <v>0</v>
      </c>
      <c r="N83" s="177">
        <v>0.98</v>
      </c>
      <c r="O83" s="177">
        <v>1.65</v>
      </c>
      <c r="P83" s="177">
        <v>2.2200000000000002</v>
      </c>
      <c r="Q83" s="177">
        <v>0.17</v>
      </c>
      <c r="R83" s="177">
        <v>0.35</v>
      </c>
      <c r="S83" s="177">
        <v>0.22</v>
      </c>
      <c r="T83" s="177">
        <v>0</v>
      </c>
      <c r="U83" s="177">
        <v>8</v>
      </c>
      <c r="V83" s="177">
        <v>0.15</v>
      </c>
      <c r="W83" s="177">
        <v>0.36</v>
      </c>
      <c r="X83" s="177">
        <v>1.23</v>
      </c>
      <c r="Y83" s="177">
        <v>0</v>
      </c>
      <c r="Z83" s="177">
        <v>2.3199999999999998</v>
      </c>
      <c r="AA83" s="177">
        <v>0.75</v>
      </c>
      <c r="AB83" s="177">
        <v>0</v>
      </c>
      <c r="AC83" s="177">
        <v>12.1</v>
      </c>
      <c r="AD83" s="177">
        <v>0</v>
      </c>
      <c r="AE83" s="177">
        <v>0</v>
      </c>
      <c r="AF83" s="177">
        <v>0</v>
      </c>
      <c r="AG83" s="177">
        <v>18.59</v>
      </c>
      <c r="AH83" s="177">
        <v>0</v>
      </c>
      <c r="AI83" s="177">
        <v>5.62</v>
      </c>
      <c r="AJ83" s="177">
        <v>0</v>
      </c>
      <c r="AK83" s="177">
        <v>12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8.5299999999999994</v>
      </c>
      <c r="E84" s="177">
        <v>0</v>
      </c>
      <c r="F84" s="177">
        <v>0</v>
      </c>
      <c r="G84" s="177">
        <v>16</v>
      </c>
      <c r="H84" s="177">
        <v>0</v>
      </c>
      <c r="I84" s="177">
        <v>0</v>
      </c>
      <c r="J84" s="177">
        <v>20.04</v>
      </c>
      <c r="K84" s="177">
        <v>5.41</v>
      </c>
      <c r="L84" s="177">
        <v>2.14</v>
      </c>
      <c r="M84" s="177">
        <v>0</v>
      </c>
      <c r="N84" s="177">
        <v>0.98</v>
      </c>
      <c r="O84" s="177">
        <v>1.65</v>
      </c>
      <c r="P84" s="177">
        <v>2.2200000000000002</v>
      </c>
      <c r="Q84" s="177">
        <v>0.17</v>
      </c>
      <c r="R84" s="177">
        <v>0.35</v>
      </c>
      <c r="S84" s="177">
        <v>0.22</v>
      </c>
      <c r="T84" s="177">
        <v>0</v>
      </c>
      <c r="U84" s="177">
        <v>8</v>
      </c>
      <c r="V84" s="177">
        <v>0.15</v>
      </c>
      <c r="W84" s="177">
        <v>0.36</v>
      </c>
      <c r="X84" s="177">
        <v>1.23</v>
      </c>
      <c r="Y84" s="177">
        <v>0</v>
      </c>
      <c r="Z84" s="177">
        <v>2.3199999999999998</v>
      </c>
      <c r="AA84" s="177">
        <v>0.75</v>
      </c>
      <c r="AB84" s="177">
        <v>0</v>
      </c>
      <c r="AC84" s="177">
        <v>12.1</v>
      </c>
      <c r="AD84" s="177">
        <v>0</v>
      </c>
      <c r="AE84" s="177">
        <v>0</v>
      </c>
      <c r="AF84" s="177">
        <v>0</v>
      </c>
      <c r="AG84" s="177">
        <v>18.59</v>
      </c>
      <c r="AH84" s="177">
        <v>0</v>
      </c>
      <c r="AI84" s="177">
        <v>5.62</v>
      </c>
      <c r="AJ84" s="177">
        <v>0</v>
      </c>
      <c r="AK84" s="177">
        <v>12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8.5299999999999994</v>
      </c>
      <c r="E85" s="177">
        <v>0</v>
      </c>
      <c r="F85" s="177">
        <v>0</v>
      </c>
      <c r="G85" s="177">
        <v>16</v>
      </c>
      <c r="H85" s="177">
        <v>0</v>
      </c>
      <c r="I85" s="177">
        <v>0</v>
      </c>
      <c r="J85" s="177">
        <v>20.04</v>
      </c>
      <c r="K85" s="177">
        <v>5.41</v>
      </c>
      <c r="L85" s="177">
        <v>2.14</v>
      </c>
      <c r="M85" s="177">
        <v>0</v>
      </c>
      <c r="N85" s="177">
        <v>0.98</v>
      </c>
      <c r="O85" s="177">
        <v>1.65</v>
      </c>
      <c r="P85" s="177">
        <v>2.2200000000000002</v>
      </c>
      <c r="Q85" s="177">
        <v>0.17</v>
      </c>
      <c r="R85" s="177">
        <v>0.35</v>
      </c>
      <c r="S85" s="177">
        <v>0.22</v>
      </c>
      <c r="T85" s="177">
        <v>0</v>
      </c>
      <c r="U85" s="177">
        <v>8</v>
      </c>
      <c r="V85" s="177">
        <v>0.15</v>
      </c>
      <c r="W85" s="177">
        <v>0.36</v>
      </c>
      <c r="X85" s="177">
        <v>1.23</v>
      </c>
      <c r="Y85" s="177">
        <v>0</v>
      </c>
      <c r="Z85" s="177">
        <v>2.3199999999999998</v>
      </c>
      <c r="AA85" s="177">
        <v>0.75</v>
      </c>
      <c r="AB85" s="177">
        <v>0</v>
      </c>
      <c r="AC85" s="177">
        <v>12.1</v>
      </c>
      <c r="AD85" s="177">
        <v>0</v>
      </c>
      <c r="AE85" s="177">
        <v>0</v>
      </c>
      <c r="AF85" s="177">
        <v>0</v>
      </c>
      <c r="AG85" s="177">
        <v>18.59</v>
      </c>
      <c r="AH85" s="177">
        <v>0</v>
      </c>
      <c r="AI85" s="177">
        <v>5.62</v>
      </c>
      <c r="AJ85" s="177">
        <v>0</v>
      </c>
      <c r="AK85" s="177">
        <v>12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8.5299999999999994</v>
      </c>
      <c r="E86" s="177">
        <v>0</v>
      </c>
      <c r="F86" s="177">
        <v>0</v>
      </c>
      <c r="G86" s="177">
        <v>16</v>
      </c>
      <c r="H86" s="177">
        <v>0</v>
      </c>
      <c r="I86" s="177">
        <v>0</v>
      </c>
      <c r="J86" s="177">
        <v>20.04</v>
      </c>
      <c r="K86" s="177">
        <v>5.41</v>
      </c>
      <c r="L86" s="177">
        <v>2.14</v>
      </c>
      <c r="M86" s="177">
        <v>0</v>
      </c>
      <c r="N86" s="177">
        <v>0.98</v>
      </c>
      <c r="O86" s="177">
        <v>1.65</v>
      </c>
      <c r="P86" s="177">
        <v>2.2200000000000002</v>
      </c>
      <c r="Q86" s="177">
        <v>0.17</v>
      </c>
      <c r="R86" s="177">
        <v>0.35</v>
      </c>
      <c r="S86" s="177">
        <v>0.22</v>
      </c>
      <c r="T86" s="177">
        <v>0</v>
      </c>
      <c r="U86" s="177">
        <v>8</v>
      </c>
      <c r="V86" s="177">
        <v>0.15</v>
      </c>
      <c r="W86" s="177">
        <v>0.36</v>
      </c>
      <c r="X86" s="177">
        <v>1.23</v>
      </c>
      <c r="Y86" s="177">
        <v>0</v>
      </c>
      <c r="Z86" s="177">
        <v>2.3199999999999998</v>
      </c>
      <c r="AA86" s="177">
        <v>0.75</v>
      </c>
      <c r="AB86" s="177">
        <v>0</v>
      </c>
      <c r="AC86" s="177">
        <v>12.1</v>
      </c>
      <c r="AD86" s="177">
        <v>0</v>
      </c>
      <c r="AE86" s="177">
        <v>0</v>
      </c>
      <c r="AF86" s="177">
        <v>0</v>
      </c>
      <c r="AG86" s="177">
        <v>18.59</v>
      </c>
      <c r="AH86" s="177">
        <v>0</v>
      </c>
      <c r="AI86" s="177">
        <v>5.62</v>
      </c>
      <c r="AJ86" s="177">
        <v>0</v>
      </c>
      <c r="AK86" s="177">
        <v>12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8.5299999999999994</v>
      </c>
      <c r="E87" s="177">
        <v>0</v>
      </c>
      <c r="F87" s="177">
        <v>0</v>
      </c>
      <c r="G87" s="177">
        <v>16</v>
      </c>
      <c r="H87" s="177">
        <v>0</v>
      </c>
      <c r="I87" s="177">
        <v>0</v>
      </c>
      <c r="J87" s="177">
        <v>20.04</v>
      </c>
      <c r="K87" s="177">
        <v>5.41</v>
      </c>
      <c r="L87" s="177">
        <v>2.14</v>
      </c>
      <c r="M87" s="177">
        <v>0</v>
      </c>
      <c r="N87" s="177">
        <v>0.98</v>
      </c>
      <c r="O87" s="177">
        <v>1.65</v>
      </c>
      <c r="P87" s="177">
        <v>2.2200000000000002</v>
      </c>
      <c r="Q87" s="177">
        <v>0.17</v>
      </c>
      <c r="R87" s="177">
        <v>0.35</v>
      </c>
      <c r="S87" s="177">
        <v>0.22</v>
      </c>
      <c r="T87" s="177">
        <v>0</v>
      </c>
      <c r="U87" s="177">
        <v>8</v>
      </c>
      <c r="V87" s="177">
        <v>0.15</v>
      </c>
      <c r="W87" s="177">
        <v>0.36</v>
      </c>
      <c r="X87" s="177">
        <v>1.23</v>
      </c>
      <c r="Y87" s="177">
        <v>0</v>
      </c>
      <c r="Z87" s="177">
        <v>2.3199999999999998</v>
      </c>
      <c r="AA87" s="177">
        <v>0.75</v>
      </c>
      <c r="AB87" s="177">
        <v>0</v>
      </c>
      <c r="AC87" s="177">
        <v>12.1</v>
      </c>
      <c r="AD87" s="177">
        <v>0</v>
      </c>
      <c r="AE87" s="177">
        <v>0</v>
      </c>
      <c r="AF87" s="177">
        <v>0</v>
      </c>
      <c r="AG87" s="177">
        <v>18.5</v>
      </c>
      <c r="AH87" s="177">
        <v>0</v>
      </c>
      <c r="AI87" s="177">
        <v>5.62</v>
      </c>
      <c r="AJ87" s="177">
        <v>0</v>
      </c>
      <c r="AK87" s="177">
        <v>12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8.5299999999999994</v>
      </c>
      <c r="E88" s="177">
        <v>0</v>
      </c>
      <c r="F88" s="177">
        <v>0</v>
      </c>
      <c r="G88" s="177">
        <v>16</v>
      </c>
      <c r="H88" s="177">
        <v>0</v>
      </c>
      <c r="I88" s="177">
        <v>0</v>
      </c>
      <c r="J88" s="177">
        <v>20.04</v>
      </c>
      <c r="K88" s="177">
        <v>5.41</v>
      </c>
      <c r="L88" s="177">
        <v>2.14</v>
      </c>
      <c r="M88" s="177">
        <v>0</v>
      </c>
      <c r="N88" s="177">
        <v>0.98</v>
      </c>
      <c r="O88" s="177">
        <v>1.65</v>
      </c>
      <c r="P88" s="177">
        <v>2.2200000000000002</v>
      </c>
      <c r="Q88" s="177">
        <v>0.17</v>
      </c>
      <c r="R88" s="177">
        <v>0.35</v>
      </c>
      <c r="S88" s="177">
        <v>0.22</v>
      </c>
      <c r="T88" s="177">
        <v>0</v>
      </c>
      <c r="U88" s="177">
        <v>8</v>
      </c>
      <c r="V88" s="177">
        <v>0.15</v>
      </c>
      <c r="W88" s="177">
        <v>0.36</v>
      </c>
      <c r="X88" s="177">
        <v>1.23</v>
      </c>
      <c r="Y88" s="177">
        <v>0</v>
      </c>
      <c r="Z88" s="177">
        <v>2.3199999999999998</v>
      </c>
      <c r="AA88" s="177">
        <v>0.75</v>
      </c>
      <c r="AB88" s="177">
        <v>0</v>
      </c>
      <c r="AC88" s="177">
        <v>12.1</v>
      </c>
      <c r="AD88" s="177">
        <v>0</v>
      </c>
      <c r="AE88" s="177">
        <v>0</v>
      </c>
      <c r="AF88" s="177">
        <v>0</v>
      </c>
      <c r="AG88" s="177">
        <v>18.5</v>
      </c>
      <c r="AH88" s="177">
        <v>0</v>
      </c>
      <c r="AI88" s="177">
        <v>5.62</v>
      </c>
      <c r="AJ88" s="177">
        <v>0</v>
      </c>
      <c r="AK88" s="177">
        <v>12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8.5299999999999994</v>
      </c>
      <c r="E89" s="177">
        <v>0</v>
      </c>
      <c r="F89" s="177">
        <v>0</v>
      </c>
      <c r="G89" s="177">
        <v>16</v>
      </c>
      <c r="H89" s="177">
        <v>0</v>
      </c>
      <c r="I89" s="177">
        <v>0</v>
      </c>
      <c r="J89" s="177">
        <v>20.04</v>
      </c>
      <c r="K89" s="177">
        <v>5.41</v>
      </c>
      <c r="L89" s="177">
        <v>2.14</v>
      </c>
      <c r="M89" s="177">
        <v>0</v>
      </c>
      <c r="N89" s="177">
        <v>0.98</v>
      </c>
      <c r="O89" s="177">
        <v>1.65</v>
      </c>
      <c r="P89" s="177">
        <v>2.2200000000000002</v>
      </c>
      <c r="Q89" s="177">
        <v>0.17</v>
      </c>
      <c r="R89" s="177">
        <v>0.35</v>
      </c>
      <c r="S89" s="177">
        <v>0.22</v>
      </c>
      <c r="T89" s="177">
        <v>0</v>
      </c>
      <c r="U89" s="177">
        <v>8</v>
      </c>
      <c r="V89" s="177">
        <v>0.15</v>
      </c>
      <c r="W89" s="177">
        <v>0.36</v>
      </c>
      <c r="X89" s="177">
        <v>1.23</v>
      </c>
      <c r="Y89" s="177">
        <v>0</v>
      </c>
      <c r="Z89" s="177">
        <v>2.3199999999999998</v>
      </c>
      <c r="AA89" s="177">
        <v>0.75</v>
      </c>
      <c r="AB89" s="177">
        <v>0</v>
      </c>
      <c r="AC89" s="177">
        <v>12.1</v>
      </c>
      <c r="AD89" s="177">
        <v>0</v>
      </c>
      <c r="AE89" s="177">
        <v>0</v>
      </c>
      <c r="AF89" s="177">
        <v>0</v>
      </c>
      <c r="AG89" s="177">
        <v>18.5</v>
      </c>
      <c r="AH89" s="177">
        <v>0</v>
      </c>
      <c r="AI89" s="177">
        <v>5.62</v>
      </c>
      <c r="AJ89" s="177">
        <v>0</v>
      </c>
      <c r="AK89" s="177">
        <v>12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8.5299999999999994</v>
      </c>
      <c r="E90" s="177">
        <v>0</v>
      </c>
      <c r="F90" s="177">
        <v>0</v>
      </c>
      <c r="G90" s="177">
        <v>16</v>
      </c>
      <c r="H90" s="177">
        <v>0</v>
      </c>
      <c r="I90" s="177">
        <v>0</v>
      </c>
      <c r="J90" s="177">
        <v>20.04</v>
      </c>
      <c r="K90" s="177">
        <v>5.41</v>
      </c>
      <c r="L90" s="177">
        <v>2.14</v>
      </c>
      <c r="M90" s="177">
        <v>0</v>
      </c>
      <c r="N90" s="177">
        <v>0.98</v>
      </c>
      <c r="O90" s="177">
        <v>1.65</v>
      </c>
      <c r="P90" s="177">
        <v>2.2200000000000002</v>
      </c>
      <c r="Q90" s="177">
        <v>0.17</v>
      </c>
      <c r="R90" s="177">
        <v>0.35</v>
      </c>
      <c r="S90" s="177">
        <v>0.22</v>
      </c>
      <c r="T90" s="177">
        <v>0</v>
      </c>
      <c r="U90" s="177">
        <v>8</v>
      </c>
      <c r="V90" s="177">
        <v>0.15</v>
      </c>
      <c r="W90" s="177">
        <v>0.36</v>
      </c>
      <c r="X90" s="177">
        <v>1.23</v>
      </c>
      <c r="Y90" s="177">
        <v>0</v>
      </c>
      <c r="Z90" s="177">
        <v>2.3199999999999998</v>
      </c>
      <c r="AA90" s="177">
        <v>0.75</v>
      </c>
      <c r="AB90" s="177">
        <v>0</v>
      </c>
      <c r="AC90" s="177">
        <v>12.1</v>
      </c>
      <c r="AD90" s="177">
        <v>0</v>
      </c>
      <c r="AE90" s="177">
        <v>0</v>
      </c>
      <c r="AF90" s="177">
        <v>0</v>
      </c>
      <c r="AG90" s="177">
        <v>18.5</v>
      </c>
      <c r="AH90" s="177">
        <v>0</v>
      </c>
      <c r="AI90" s="177">
        <v>5.62</v>
      </c>
      <c r="AJ90" s="177">
        <v>0</v>
      </c>
      <c r="AK90" s="177">
        <v>12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8.5299999999999994</v>
      </c>
      <c r="E91" s="177">
        <v>0</v>
      </c>
      <c r="F91" s="177">
        <v>0</v>
      </c>
      <c r="G91" s="177">
        <v>16</v>
      </c>
      <c r="H91" s="177">
        <v>0</v>
      </c>
      <c r="I91" s="177">
        <v>0</v>
      </c>
      <c r="J91" s="177">
        <v>20.04</v>
      </c>
      <c r="K91" s="177">
        <v>5.41</v>
      </c>
      <c r="L91" s="177">
        <v>2.14</v>
      </c>
      <c r="M91" s="177">
        <v>0</v>
      </c>
      <c r="N91" s="177">
        <v>0.98</v>
      </c>
      <c r="O91" s="177">
        <v>1.65</v>
      </c>
      <c r="P91" s="177">
        <v>2.2200000000000002</v>
      </c>
      <c r="Q91" s="177">
        <v>0.17</v>
      </c>
      <c r="R91" s="177">
        <v>0.35</v>
      </c>
      <c r="S91" s="177">
        <v>0.22</v>
      </c>
      <c r="T91" s="177">
        <v>0</v>
      </c>
      <c r="U91" s="177">
        <v>8</v>
      </c>
      <c r="V91" s="177">
        <v>0.15</v>
      </c>
      <c r="W91" s="177">
        <v>0.36</v>
      </c>
      <c r="X91" s="177">
        <v>1.23</v>
      </c>
      <c r="Y91" s="177">
        <v>0</v>
      </c>
      <c r="Z91" s="177">
        <v>2.3199999999999998</v>
      </c>
      <c r="AA91" s="177">
        <v>0.75</v>
      </c>
      <c r="AB91" s="177">
        <v>0</v>
      </c>
      <c r="AC91" s="177">
        <v>12.1</v>
      </c>
      <c r="AD91" s="177">
        <v>0</v>
      </c>
      <c r="AE91" s="177">
        <v>0</v>
      </c>
      <c r="AF91" s="177">
        <v>0</v>
      </c>
      <c r="AG91" s="177">
        <v>18.16</v>
      </c>
      <c r="AH91" s="177">
        <v>0</v>
      </c>
      <c r="AI91" s="177">
        <v>5.62</v>
      </c>
      <c r="AJ91" s="177">
        <v>0</v>
      </c>
      <c r="AK91" s="177">
        <v>12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8.5299999999999994</v>
      </c>
      <c r="E92" s="177">
        <v>0</v>
      </c>
      <c r="F92" s="177">
        <v>0</v>
      </c>
      <c r="G92" s="177">
        <v>16</v>
      </c>
      <c r="H92" s="177">
        <v>0</v>
      </c>
      <c r="I92" s="177">
        <v>0</v>
      </c>
      <c r="J92" s="177">
        <v>20.04</v>
      </c>
      <c r="K92" s="177">
        <v>5.41</v>
      </c>
      <c r="L92" s="177">
        <v>2.14</v>
      </c>
      <c r="M92" s="177">
        <v>0</v>
      </c>
      <c r="N92" s="177">
        <v>0.98</v>
      </c>
      <c r="O92" s="177">
        <v>1.65</v>
      </c>
      <c r="P92" s="177">
        <v>2.2200000000000002</v>
      </c>
      <c r="Q92" s="177">
        <v>0.17</v>
      </c>
      <c r="R92" s="177">
        <v>0.35</v>
      </c>
      <c r="S92" s="177">
        <v>0.22</v>
      </c>
      <c r="T92" s="177">
        <v>0</v>
      </c>
      <c r="U92" s="177">
        <v>8</v>
      </c>
      <c r="V92" s="177">
        <v>0.15</v>
      </c>
      <c r="W92" s="177">
        <v>0.36</v>
      </c>
      <c r="X92" s="177">
        <v>1.23</v>
      </c>
      <c r="Y92" s="177">
        <v>0</v>
      </c>
      <c r="Z92" s="177">
        <v>2.3199999999999998</v>
      </c>
      <c r="AA92" s="177">
        <v>0.75</v>
      </c>
      <c r="AB92" s="177">
        <v>0</v>
      </c>
      <c r="AC92" s="177">
        <v>12.1</v>
      </c>
      <c r="AD92" s="177">
        <v>0</v>
      </c>
      <c r="AE92" s="177">
        <v>0</v>
      </c>
      <c r="AF92" s="177">
        <v>0</v>
      </c>
      <c r="AG92" s="177">
        <v>18.16</v>
      </c>
      <c r="AH92" s="177">
        <v>0</v>
      </c>
      <c r="AI92" s="177">
        <v>5.62</v>
      </c>
      <c r="AJ92" s="177">
        <v>0</v>
      </c>
      <c r="AK92" s="177">
        <v>12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8.5299999999999994</v>
      </c>
      <c r="E93" s="177">
        <v>0</v>
      </c>
      <c r="F93" s="177">
        <v>0</v>
      </c>
      <c r="G93" s="177">
        <v>16</v>
      </c>
      <c r="H93" s="177">
        <v>0</v>
      </c>
      <c r="I93" s="177">
        <v>0</v>
      </c>
      <c r="J93" s="177">
        <v>20.04</v>
      </c>
      <c r="K93" s="177">
        <v>5.41</v>
      </c>
      <c r="L93" s="177">
        <v>2.14</v>
      </c>
      <c r="M93" s="177">
        <v>0</v>
      </c>
      <c r="N93" s="177">
        <v>0.98</v>
      </c>
      <c r="O93" s="177">
        <v>1.65</v>
      </c>
      <c r="P93" s="177">
        <v>2.2200000000000002</v>
      </c>
      <c r="Q93" s="177">
        <v>0.17</v>
      </c>
      <c r="R93" s="177">
        <v>0.35</v>
      </c>
      <c r="S93" s="177">
        <v>0.22</v>
      </c>
      <c r="T93" s="177">
        <v>0</v>
      </c>
      <c r="U93" s="177">
        <v>8</v>
      </c>
      <c r="V93" s="177">
        <v>0.15</v>
      </c>
      <c r="W93" s="177">
        <v>0.36</v>
      </c>
      <c r="X93" s="177">
        <v>1.23</v>
      </c>
      <c r="Y93" s="177">
        <v>0</v>
      </c>
      <c r="Z93" s="177">
        <v>2.3199999999999998</v>
      </c>
      <c r="AA93" s="177">
        <v>0.75</v>
      </c>
      <c r="AB93" s="177">
        <v>0</v>
      </c>
      <c r="AC93" s="177">
        <v>12.1</v>
      </c>
      <c r="AD93" s="177">
        <v>0</v>
      </c>
      <c r="AE93" s="177">
        <v>0</v>
      </c>
      <c r="AF93" s="177">
        <v>0</v>
      </c>
      <c r="AG93" s="177">
        <v>18.16</v>
      </c>
      <c r="AH93" s="177">
        <v>0</v>
      </c>
      <c r="AI93" s="177">
        <v>5.62</v>
      </c>
      <c r="AJ93" s="177">
        <v>0</v>
      </c>
      <c r="AK93" s="177">
        <v>12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8.5299999999999994</v>
      </c>
      <c r="E94" s="177">
        <v>0</v>
      </c>
      <c r="F94" s="177">
        <v>0</v>
      </c>
      <c r="G94" s="177">
        <v>16</v>
      </c>
      <c r="H94" s="177">
        <v>0</v>
      </c>
      <c r="I94" s="177">
        <v>0</v>
      </c>
      <c r="J94" s="177">
        <v>20.04</v>
      </c>
      <c r="K94" s="177">
        <v>5.41</v>
      </c>
      <c r="L94" s="177">
        <v>2.14</v>
      </c>
      <c r="M94" s="177">
        <v>0</v>
      </c>
      <c r="N94" s="177">
        <v>0.98</v>
      </c>
      <c r="O94" s="177">
        <v>1.65</v>
      </c>
      <c r="P94" s="177">
        <v>2.2200000000000002</v>
      </c>
      <c r="Q94" s="177">
        <v>0.17</v>
      </c>
      <c r="R94" s="177">
        <v>0.35</v>
      </c>
      <c r="S94" s="177">
        <v>0.22</v>
      </c>
      <c r="T94" s="177">
        <v>0</v>
      </c>
      <c r="U94" s="177">
        <v>8</v>
      </c>
      <c r="V94" s="177">
        <v>0.15</v>
      </c>
      <c r="W94" s="177">
        <v>0.36</v>
      </c>
      <c r="X94" s="177">
        <v>1.23</v>
      </c>
      <c r="Y94" s="177">
        <v>0</v>
      </c>
      <c r="Z94" s="177">
        <v>2.3199999999999998</v>
      </c>
      <c r="AA94" s="177">
        <v>0.75</v>
      </c>
      <c r="AB94" s="177">
        <v>0</v>
      </c>
      <c r="AC94" s="177">
        <v>12.1</v>
      </c>
      <c r="AD94" s="177">
        <v>0</v>
      </c>
      <c r="AE94" s="177">
        <v>0</v>
      </c>
      <c r="AF94" s="177">
        <v>0</v>
      </c>
      <c r="AG94" s="177">
        <v>18.16</v>
      </c>
      <c r="AH94" s="177">
        <v>0</v>
      </c>
      <c r="AI94" s="177">
        <v>5.62</v>
      </c>
      <c r="AJ94" s="177">
        <v>0</v>
      </c>
      <c r="AK94" s="177">
        <v>12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8.5299999999999994</v>
      </c>
      <c r="E95" s="177">
        <v>0</v>
      </c>
      <c r="F95" s="177">
        <v>0</v>
      </c>
      <c r="G95" s="177">
        <v>16</v>
      </c>
      <c r="H95" s="177">
        <v>0</v>
      </c>
      <c r="I95" s="177">
        <v>0</v>
      </c>
      <c r="J95" s="177">
        <v>20.04</v>
      </c>
      <c r="K95" s="177">
        <v>5.41</v>
      </c>
      <c r="L95" s="177">
        <v>2.14</v>
      </c>
      <c r="M95" s="177">
        <v>0</v>
      </c>
      <c r="N95" s="177">
        <v>0.98</v>
      </c>
      <c r="O95" s="177">
        <v>1.65</v>
      </c>
      <c r="P95" s="177">
        <v>2.2200000000000002</v>
      </c>
      <c r="Q95" s="177">
        <v>0.17</v>
      </c>
      <c r="R95" s="177">
        <v>0.35</v>
      </c>
      <c r="S95" s="177">
        <v>0.22</v>
      </c>
      <c r="T95" s="177">
        <v>0</v>
      </c>
      <c r="U95" s="177">
        <v>8</v>
      </c>
      <c r="V95" s="177">
        <v>0.15</v>
      </c>
      <c r="W95" s="177">
        <v>0.36</v>
      </c>
      <c r="X95" s="177">
        <v>1.23</v>
      </c>
      <c r="Y95" s="177">
        <v>0</v>
      </c>
      <c r="Z95" s="177">
        <v>2.3199999999999998</v>
      </c>
      <c r="AA95" s="177">
        <v>0.75</v>
      </c>
      <c r="AB95" s="177">
        <v>0</v>
      </c>
      <c r="AC95" s="177">
        <v>12.1</v>
      </c>
      <c r="AD95" s="177">
        <v>0</v>
      </c>
      <c r="AE95" s="177">
        <v>0</v>
      </c>
      <c r="AF95" s="177">
        <v>0</v>
      </c>
      <c r="AG95" s="177">
        <v>18.16</v>
      </c>
      <c r="AH95" s="177">
        <v>0</v>
      </c>
      <c r="AI95" s="177">
        <v>5.62</v>
      </c>
      <c r="AJ95" s="177">
        <v>0</v>
      </c>
      <c r="AK95" s="177">
        <v>12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8.5299999999999994</v>
      </c>
      <c r="E96" s="177">
        <v>0</v>
      </c>
      <c r="F96" s="177">
        <v>0</v>
      </c>
      <c r="G96" s="177">
        <v>16</v>
      </c>
      <c r="H96" s="177">
        <v>0</v>
      </c>
      <c r="I96" s="177">
        <v>0</v>
      </c>
      <c r="J96" s="177">
        <v>20.04</v>
      </c>
      <c r="K96" s="177">
        <v>5.41</v>
      </c>
      <c r="L96" s="177">
        <v>2.14</v>
      </c>
      <c r="M96" s="177">
        <v>0</v>
      </c>
      <c r="N96" s="177">
        <v>0.98</v>
      </c>
      <c r="O96" s="177">
        <v>1.65</v>
      </c>
      <c r="P96" s="177">
        <v>2.2200000000000002</v>
      </c>
      <c r="Q96" s="177">
        <v>0.17</v>
      </c>
      <c r="R96" s="177">
        <v>0.35</v>
      </c>
      <c r="S96" s="177">
        <v>0.22</v>
      </c>
      <c r="T96" s="177">
        <v>0</v>
      </c>
      <c r="U96" s="177">
        <v>8</v>
      </c>
      <c r="V96" s="177">
        <v>0.15</v>
      </c>
      <c r="W96" s="177">
        <v>0.36</v>
      </c>
      <c r="X96" s="177">
        <v>1.23</v>
      </c>
      <c r="Y96" s="177">
        <v>0</v>
      </c>
      <c r="Z96" s="177">
        <v>2.3199999999999998</v>
      </c>
      <c r="AA96" s="177">
        <v>0.75</v>
      </c>
      <c r="AB96" s="177">
        <v>0</v>
      </c>
      <c r="AC96" s="177">
        <v>12</v>
      </c>
      <c r="AD96" s="177">
        <v>0</v>
      </c>
      <c r="AE96" s="177">
        <v>0</v>
      </c>
      <c r="AF96" s="177">
        <v>0</v>
      </c>
      <c r="AG96" s="177">
        <v>18.16</v>
      </c>
      <c r="AH96" s="177">
        <v>0</v>
      </c>
      <c r="AI96" s="177">
        <v>5.62</v>
      </c>
      <c r="AJ96" s="177">
        <v>0</v>
      </c>
      <c r="AK96" s="177">
        <v>12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8.5299999999999994</v>
      </c>
      <c r="E97" s="177">
        <v>0</v>
      </c>
      <c r="F97" s="177">
        <v>0</v>
      </c>
      <c r="G97" s="177">
        <v>16</v>
      </c>
      <c r="H97" s="177">
        <v>0</v>
      </c>
      <c r="I97" s="177">
        <v>0</v>
      </c>
      <c r="J97" s="177">
        <v>20.04</v>
      </c>
      <c r="K97" s="177">
        <v>5.41</v>
      </c>
      <c r="L97" s="177">
        <v>2.14</v>
      </c>
      <c r="M97" s="177">
        <v>0</v>
      </c>
      <c r="N97" s="177">
        <v>0.98</v>
      </c>
      <c r="O97" s="177">
        <v>1.65</v>
      </c>
      <c r="P97" s="177">
        <v>2.2200000000000002</v>
      </c>
      <c r="Q97" s="177">
        <v>0.17</v>
      </c>
      <c r="R97" s="177">
        <v>0.35</v>
      </c>
      <c r="S97" s="177">
        <v>0.22</v>
      </c>
      <c r="T97" s="177">
        <v>0</v>
      </c>
      <c r="U97" s="177">
        <v>8</v>
      </c>
      <c r="V97" s="177">
        <v>0.48</v>
      </c>
      <c r="W97" s="177">
        <v>0.36</v>
      </c>
      <c r="X97" s="177">
        <v>1.23</v>
      </c>
      <c r="Y97" s="177">
        <v>0</v>
      </c>
      <c r="Z97" s="177">
        <v>2.3199999999999998</v>
      </c>
      <c r="AA97" s="177">
        <v>0.75</v>
      </c>
      <c r="AB97" s="177">
        <v>0</v>
      </c>
      <c r="AC97" s="177">
        <v>12</v>
      </c>
      <c r="AD97" s="177">
        <v>0</v>
      </c>
      <c r="AE97" s="177">
        <v>0</v>
      </c>
      <c r="AF97" s="177">
        <v>0</v>
      </c>
      <c r="AG97" s="177">
        <v>18.16</v>
      </c>
      <c r="AH97" s="177">
        <v>0</v>
      </c>
      <c r="AI97" s="177">
        <v>5.62</v>
      </c>
      <c r="AJ97" s="177">
        <v>0</v>
      </c>
      <c r="AK97" s="177">
        <v>12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8.5299999999999994</v>
      </c>
      <c r="E98" s="177">
        <v>0</v>
      </c>
      <c r="F98" s="177">
        <v>0</v>
      </c>
      <c r="G98" s="177">
        <v>16</v>
      </c>
      <c r="H98" s="177">
        <v>0</v>
      </c>
      <c r="I98" s="177">
        <v>0</v>
      </c>
      <c r="J98" s="177">
        <v>20.04</v>
      </c>
      <c r="K98" s="177">
        <v>5.41</v>
      </c>
      <c r="L98" s="177">
        <v>2.14</v>
      </c>
      <c r="M98" s="177">
        <v>0</v>
      </c>
      <c r="N98" s="177">
        <v>0.98</v>
      </c>
      <c r="O98" s="177">
        <v>1.65</v>
      </c>
      <c r="P98" s="177">
        <v>2.2200000000000002</v>
      </c>
      <c r="Q98" s="177">
        <v>0.17</v>
      </c>
      <c r="R98" s="177">
        <v>0.35</v>
      </c>
      <c r="S98" s="177">
        <v>0.22</v>
      </c>
      <c r="T98" s="177">
        <v>0</v>
      </c>
      <c r="U98" s="177">
        <v>8</v>
      </c>
      <c r="V98" s="177">
        <v>0.66</v>
      </c>
      <c r="W98" s="177">
        <v>0.36</v>
      </c>
      <c r="X98" s="177">
        <v>1.23</v>
      </c>
      <c r="Y98" s="177">
        <v>0</v>
      </c>
      <c r="Z98" s="177">
        <v>2.3199999999999998</v>
      </c>
      <c r="AA98" s="177">
        <v>0.75</v>
      </c>
      <c r="AB98" s="177">
        <v>0</v>
      </c>
      <c r="AC98" s="177">
        <v>12</v>
      </c>
      <c r="AD98" s="177">
        <v>0</v>
      </c>
      <c r="AE98" s="177">
        <v>0</v>
      </c>
      <c r="AF98" s="177">
        <v>0</v>
      </c>
      <c r="AG98" s="177">
        <v>18.16</v>
      </c>
      <c r="AH98" s="177">
        <v>0</v>
      </c>
      <c r="AI98" s="177">
        <v>5.62</v>
      </c>
      <c r="AJ98" s="177">
        <v>0</v>
      </c>
      <c r="AK98" s="177">
        <v>12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0.20714249999999962</v>
      </c>
      <c r="E99">
        <f t="shared" si="0"/>
        <v>0</v>
      </c>
      <c r="F99">
        <f t="shared" si="0"/>
        <v>0</v>
      </c>
      <c r="G99">
        <f t="shared" si="0"/>
        <v>0.37071250000000006</v>
      </c>
      <c r="H99">
        <f t="shared" si="0"/>
        <v>0</v>
      </c>
      <c r="I99">
        <f t="shared" si="0"/>
        <v>0</v>
      </c>
      <c r="J99">
        <f t="shared" si="0"/>
        <v>0.47561749999999975</v>
      </c>
      <c r="K99">
        <f t="shared" si="0"/>
        <v>0.89585999999999888</v>
      </c>
      <c r="L99">
        <f t="shared" si="0"/>
        <v>0.24170249999999988</v>
      </c>
      <c r="M99">
        <f t="shared" si="0"/>
        <v>0</v>
      </c>
      <c r="N99">
        <f t="shared" si="0"/>
        <v>2.3520000000000006E-2</v>
      </c>
      <c r="O99">
        <f t="shared" si="0"/>
        <v>3.9600000000000073E-2</v>
      </c>
      <c r="P99">
        <f t="shared" si="0"/>
        <v>6.2155000000000037E-2</v>
      </c>
      <c r="Q99">
        <f t="shared" si="0"/>
        <v>2.799500000000003E-2</v>
      </c>
      <c r="R99">
        <f t="shared" si="0"/>
        <v>8.1500000000000131E-3</v>
      </c>
      <c r="S99">
        <f t="shared" si="0"/>
        <v>3.3419999999999978E-2</v>
      </c>
      <c r="T99">
        <f t="shared" si="0"/>
        <v>0</v>
      </c>
      <c r="U99">
        <f t="shared" si="0"/>
        <v>0.19569749999999994</v>
      </c>
      <c r="V99">
        <f t="shared" si="0"/>
        <v>3.8100000000000057E-3</v>
      </c>
      <c r="W99">
        <f t="shared" si="0"/>
        <v>1.0329999999999994E-2</v>
      </c>
      <c r="X99">
        <f t="shared" si="0"/>
        <v>2.983000000000003E-2</v>
      </c>
      <c r="Y99">
        <f t="shared" si="0"/>
        <v>0</v>
      </c>
      <c r="Z99">
        <f t="shared" si="0"/>
        <v>5.4089999999999895E-2</v>
      </c>
      <c r="AA99">
        <f t="shared" si="0"/>
        <v>1.8240000000000003E-2</v>
      </c>
      <c r="AB99">
        <f t="shared" si="0"/>
        <v>0</v>
      </c>
      <c r="AC99">
        <f t="shared" si="0"/>
        <v>0.28843500000000011</v>
      </c>
      <c r="AD99">
        <f t="shared" si="0"/>
        <v>2.0460000000000002E-2</v>
      </c>
      <c r="AE99">
        <f t="shared" si="0"/>
        <v>0</v>
      </c>
      <c r="AF99">
        <f t="shared" si="0"/>
        <v>0</v>
      </c>
      <c r="AG99">
        <f t="shared" si="0"/>
        <v>0.37738500000000003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0.40239000000000003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6.85</v>
      </c>
      <c r="AH3" s="177">
        <v>0</v>
      </c>
      <c r="AI3" s="177">
        <v>2.12</v>
      </c>
      <c r="AJ3" s="177">
        <v>0</v>
      </c>
      <c r="AK3" s="177">
        <v>2.2999999999999998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6.85</v>
      </c>
      <c r="AH4" s="177">
        <v>0</v>
      </c>
      <c r="AI4" s="177">
        <v>2.12</v>
      </c>
      <c r="AJ4" s="177">
        <v>0</v>
      </c>
      <c r="AK4" s="177">
        <v>2.2999999999999998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6.85</v>
      </c>
      <c r="AH5" s="177">
        <v>0</v>
      </c>
      <c r="AI5" s="177">
        <v>2.12</v>
      </c>
      <c r="AJ5" s="177">
        <v>0</v>
      </c>
      <c r="AK5" s="177">
        <v>2.2999999999999998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6.85</v>
      </c>
      <c r="AH6" s="177">
        <v>0</v>
      </c>
      <c r="AI6" s="177">
        <v>2.12</v>
      </c>
      <c r="AJ6" s="177">
        <v>0</v>
      </c>
      <c r="AK6" s="177">
        <v>2.2999999999999998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6.85</v>
      </c>
      <c r="AH7" s="177">
        <v>0</v>
      </c>
      <c r="AI7" s="177">
        <v>2.12</v>
      </c>
      <c r="AJ7" s="177">
        <v>0</v>
      </c>
      <c r="AK7" s="177">
        <v>2.2999999999999998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6.85</v>
      </c>
      <c r="AH8" s="177">
        <v>0</v>
      </c>
      <c r="AI8" s="177">
        <v>2.12</v>
      </c>
      <c r="AJ8" s="177">
        <v>0</v>
      </c>
      <c r="AK8" s="177">
        <v>2.2999999999999998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6.85</v>
      </c>
      <c r="AH9" s="177">
        <v>0</v>
      </c>
      <c r="AI9" s="177">
        <v>2.12</v>
      </c>
      <c r="AJ9" s="177">
        <v>0</v>
      </c>
      <c r="AK9" s="177">
        <v>2.2999999999999998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6.85</v>
      </c>
      <c r="AH10" s="177">
        <v>0</v>
      </c>
      <c r="AI10" s="177">
        <v>2.12</v>
      </c>
      <c r="AJ10" s="177">
        <v>0</v>
      </c>
      <c r="AK10" s="177">
        <v>2.2999999999999998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9.69</v>
      </c>
      <c r="AH11" s="177">
        <v>0</v>
      </c>
      <c r="AI11" s="177">
        <v>2.12</v>
      </c>
      <c r="AJ11" s="177">
        <v>0</v>
      </c>
      <c r="AK11" s="177">
        <v>2.2999999999999998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9.69</v>
      </c>
      <c r="AH12" s="177">
        <v>0</v>
      </c>
      <c r="AI12" s="177">
        <v>2.12</v>
      </c>
      <c r="AJ12" s="177">
        <v>0</v>
      </c>
      <c r="AK12" s="177">
        <v>2.2999999999999998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6.85</v>
      </c>
      <c r="AH13" s="177">
        <v>0</v>
      </c>
      <c r="AI13" s="177">
        <v>2.12</v>
      </c>
      <c r="AJ13" s="177">
        <v>0</v>
      </c>
      <c r="AK13" s="177">
        <v>2.2999999999999998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6.85</v>
      </c>
      <c r="AH14" s="177">
        <v>0</v>
      </c>
      <c r="AI14" s="177">
        <v>2.12</v>
      </c>
      <c r="AJ14" s="177">
        <v>0</v>
      </c>
      <c r="AK14" s="177">
        <v>2.2999999999999998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6.73</v>
      </c>
      <c r="AH15" s="177">
        <v>0</v>
      </c>
      <c r="AI15" s="177">
        <v>2.12</v>
      </c>
      <c r="AJ15" s="177">
        <v>0</v>
      </c>
      <c r="AK15" s="177">
        <v>2.2999999999999998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6.73</v>
      </c>
      <c r="AH16" s="177">
        <v>0</v>
      </c>
      <c r="AI16" s="177">
        <v>2.12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6.73</v>
      </c>
      <c r="AH17" s="177">
        <v>0</v>
      </c>
      <c r="AI17" s="177">
        <v>2.12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6.73</v>
      </c>
      <c r="AH18" s="177">
        <v>0</v>
      </c>
      <c r="AI18" s="177">
        <v>2.12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6.73</v>
      </c>
      <c r="AH19" s="177">
        <v>0</v>
      </c>
      <c r="AI19" s="177">
        <v>2.12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6.73</v>
      </c>
      <c r="AH20" s="177">
        <v>0</v>
      </c>
      <c r="AI20" s="177">
        <v>2.12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6.73</v>
      </c>
      <c r="AH21" s="177">
        <v>0</v>
      </c>
      <c r="AI21" s="177">
        <v>2.12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9.77</v>
      </c>
      <c r="AH22" s="177">
        <v>0</v>
      </c>
      <c r="AI22" s="177">
        <v>2.12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6.85</v>
      </c>
      <c r="AH23" s="177">
        <v>0</v>
      </c>
      <c r="AI23" s="177">
        <v>2.12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6.85</v>
      </c>
      <c r="AH24" s="177">
        <v>0</v>
      </c>
      <c r="AI24" s="177">
        <v>2.12</v>
      </c>
      <c r="AJ24" s="177">
        <v>0</v>
      </c>
      <c r="AK24" s="177">
        <v>2.2999999999999998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9.52</v>
      </c>
      <c r="AH25" s="177">
        <v>0</v>
      </c>
      <c r="AI25" s="177">
        <v>2.12</v>
      </c>
      <c r="AJ25" s="177">
        <v>0</v>
      </c>
      <c r="AK25" s="177">
        <v>2.2999999999999998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9.52</v>
      </c>
      <c r="AH26" s="177">
        <v>0</v>
      </c>
      <c r="AI26" s="177">
        <v>2.12</v>
      </c>
      <c r="AJ26" s="177">
        <v>0</v>
      </c>
      <c r="AK26" s="177">
        <v>2.2999999999999998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6.85</v>
      </c>
      <c r="AH27" s="177">
        <v>0</v>
      </c>
      <c r="AI27" s="177">
        <v>2.12</v>
      </c>
      <c r="AJ27" s="177">
        <v>0</v>
      </c>
      <c r="AK27" s="177">
        <v>2.2999999999999998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6.85</v>
      </c>
      <c r="AH28" s="177">
        <v>0</v>
      </c>
      <c r="AI28" s="177">
        <v>2.12</v>
      </c>
      <c r="AJ28" s="177">
        <v>0</v>
      </c>
      <c r="AK28" s="177">
        <v>2.17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9.52</v>
      </c>
      <c r="AH29" s="177">
        <v>0</v>
      </c>
      <c r="AI29" s="177">
        <v>2.12</v>
      </c>
      <c r="AJ29" s="177">
        <v>0</v>
      </c>
      <c r="AK29" s="177">
        <v>2.17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9.52</v>
      </c>
      <c r="AH30" s="177">
        <v>0</v>
      </c>
      <c r="AI30" s="177">
        <v>2.12</v>
      </c>
      <c r="AJ30" s="177">
        <v>0</v>
      </c>
      <c r="AK30" s="177">
        <v>2.17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6.85</v>
      </c>
      <c r="AH31" s="177">
        <v>0</v>
      </c>
      <c r="AI31" s="177">
        <v>2.12</v>
      </c>
      <c r="AJ31" s="177">
        <v>0</v>
      </c>
      <c r="AK31" s="177">
        <v>2.17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6.85</v>
      </c>
      <c r="AH32" s="177">
        <v>0</v>
      </c>
      <c r="AI32" s="177">
        <v>2.12</v>
      </c>
      <c r="AJ32" s="177">
        <v>0</v>
      </c>
      <c r="AK32" s="177">
        <v>2.17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6.85</v>
      </c>
      <c r="AH33" s="177">
        <v>0</v>
      </c>
      <c r="AI33" s="177">
        <v>2.12</v>
      </c>
      <c r="AJ33" s="177">
        <v>0</v>
      </c>
      <c r="AK33" s="177">
        <v>2.17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6.85</v>
      </c>
      <c r="AH34" s="177">
        <v>0</v>
      </c>
      <c r="AI34" s="177">
        <v>2.12</v>
      </c>
      <c r="AJ34" s="177">
        <v>0</v>
      </c>
      <c r="AK34" s="177">
        <v>2.17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6.85</v>
      </c>
      <c r="AH35" s="177">
        <v>0</v>
      </c>
      <c r="AI35" s="177">
        <v>2.12</v>
      </c>
      <c r="AJ35" s="177">
        <v>0</v>
      </c>
      <c r="AK35" s="177">
        <v>2.17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6.85</v>
      </c>
      <c r="AH36" s="177">
        <v>0</v>
      </c>
      <c r="AI36" s="177">
        <v>2.12</v>
      </c>
      <c r="AJ36" s="177">
        <v>0</v>
      </c>
      <c r="AK36" s="177">
        <v>2.17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6.85</v>
      </c>
      <c r="AH37" s="177">
        <v>0</v>
      </c>
      <c r="AI37" s="177">
        <v>2.12</v>
      </c>
      <c r="AJ37" s="177">
        <v>0</v>
      </c>
      <c r="AK37" s="177">
        <v>2.17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7.15</v>
      </c>
      <c r="AH38" s="177">
        <v>0</v>
      </c>
      <c r="AI38" s="177">
        <v>2.12</v>
      </c>
      <c r="AJ38" s="177">
        <v>0</v>
      </c>
      <c r="AK38" s="177">
        <v>2.17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7.15</v>
      </c>
      <c r="AH39" s="177">
        <v>0</v>
      </c>
      <c r="AI39" s="177">
        <v>2.12</v>
      </c>
      <c r="AJ39" s="177">
        <v>0</v>
      </c>
      <c r="AK39" s="177">
        <v>2.17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7.15</v>
      </c>
      <c r="AH40" s="177">
        <v>0</v>
      </c>
      <c r="AI40" s="177">
        <v>2.12</v>
      </c>
      <c r="AJ40" s="177">
        <v>0</v>
      </c>
      <c r="AK40" s="177">
        <v>2.17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7.15</v>
      </c>
      <c r="AH41" s="177">
        <v>0</v>
      </c>
      <c r="AI41" s="177">
        <v>2.12</v>
      </c>
      <c r="AJ41" s="177">
        <v>0</v>
      </c>
      <c r="AK41" s="177">
        <v>2.17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7.15</v>
      </c>
      <c r="AH42" s="177">
        <v>0</v>
      </c>
      <c r="AI42" s="177">
        <v>2.12</v>
      </c>
      <c r="AJ42" s="177">
        <v>0</v>
      </c>
      <c r="AK42" s="177">
        <v>2.17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7.15</v>
      </c>
      <c r="AH43" s="177">
        <v>0</v>
      </c>
      <c r="AI43" s="177">
        <v>2.12</v>
      </c>
      <c r="AJ43" s="177">
        <v>0</v>
      </c>
      <c r="AK43" s="177">
        <v>2.17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7.15</v>
      </c>
      <c r="AH44" s="177">
        <v>0</v>
      </c>
      <c r="AI44" s="177">
        <v>2.12</v>
      </c>
      <c r="AJ44" s="177">
        <v>0</v>
      </c>
      <c r="AK44" s="177">
        <v>2.17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7.34</v>
      </c>
      <c r="AH45" s="177">
        <v>0</v>
      </c>
      <c r="AI45" s="177">
        <v>2.12</v>
      </c>
      <c r="AJ45" s="177">
        <v>0</v>
      </c>
      <c r="AK45" s="177">
        <v>2.17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7.34</v>
      </c>
      <c r="AH46" s="177">
        <v>0</v>
      </c>
      <c r="AI46" s="177">
        <v>2.12</v>
      </c>
      <c r="AJ46" s="177">
        <v>0</v>
      </c>
      <c r="AK46" s="177">
        <v>2.17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7.34</v>
      </c>
      <c r="AH47" s="177">
        <v>0</v>
      </c>
      <c r="AI47" s="177">
        <v>2.12</v>
      </c>
      <c r="AJ47" s="177">
        <v>0</v>
      </c>
      <c r="AK47" s="177">
        <v>2.17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7.34</v>
      </c>
      <c r="AH48" s="177">
        <v>0</v>
      </c>
      <c r="AI48" s="177">
        <v>2.12</v>
      </c>
      <c r="AJ48" s="177">
        <v>0</v>
      </c>
      <c r="AK48" s="177">
        <v>2.17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7.34</v>
      </c>
      <c r="AH49" s="177">
        <v>0</v>
      </c>
      <c r="AI49" s="177">
        <v>2.12</v>
      </c>
      <c r="AJ49" s="177">
        <v>0</v>
      </c>
      <c r="AK49" s="177">
        <v>2.17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7.34</v>
      </c>
      <c r="AH50" s="177">
        <v>0</v>
      </c>
      <c r="AI50" s="177">
        <v>2.12</v>
      </c>
      <c r="AJ50" s="177">
        <v>0</v>
      </c>
      <c r="AK50" s="177">
        <v>2.17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7.56</v>
      </c>
      <c r="AH51" s="177">
        <v>0</v>
      </c>
      <c r="AI51" s="177">
        <v>2.12</v>
      </c>
      <c r="AJ51" s="177">
        <v>0</v>
      </c>
      <c r="AK51" s="177">
        <v>2.17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7.56</v>
      </c>
      <c r="AH52" s="177">
        <v>0</v>
      </c>
      <c r="AI52" s="177">
        <v>2.12</v>
      </c>
      <c r="AJ52" s="177">
        <v>0</v>
      </c>
      <c r="AK52" s="177">
        <v>2.17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7.56</v>
      </c>
      <c r="AH53" s="177">
        <v>0</v>
      </c>
      <c r="AI53" s="177">
        <v>2.12</v>
      </c>
      <c r="AJ53" s="177">
        <v>0</v>
      </c>
      <c r="AK53" s="177">
        <v>2.17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7.56</v>
      </c>
      <c r="AH54" s="177">
        <v>0</v>
      </c>
      <c r="AI54" s="177">
        <v>2.12</v>
      </c>
      <c r="AJ54" s="177">
        <v>0</v>
      </c>
      <c r="AK54" s="177">
        <v>2.17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7.56</v>
      </c>
      <c r="AH55" s="177">
        <v>0</v>
      </c>
      <c r="AI55" s="177">
        <v>2.12</v>
      </c>
      <c r="AJ55" s="177">
        <v>0</v>
      </c>
      <c r="AK55" s="177">
        <v>2.17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7.56</v>
      </c>
      <c r="AH56" s="177">
        <v>0</v>
      </c>
      <c r="AI56" s="177">
        <v>2.12</v>
      </c>
      <c r="AJ56" s="177">
        <v>0</v>
      </c>
      <c r="AK56" s="177">
        <v>2.17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8.06</v>
      </c>
      <c r="AH57" s="177">
        <v>0</v>
      </c>
      <c r="AI57" s="177">
        <v>2.12</v>
      </c>
      <c r="AJ57" s="177">
        <v>0</v>
      </c>
      <c r="AK57" s="177">
        <v>2.17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8.06</v>
      </c>
      <c r="AH58" s="177">
        <v>0</v>
      </c>
      <c r="AI58" s="177">
        <v>2.12</v>
      </c>
      <c r="AJ58" s="177">
        <v>0</v>
      </c>
      <c r="AK58" s="177">
        <v>2.17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8.06</v>
      </c>
      <c r="AH59" s="177">
        <v>0</v>
      </c>
      <c r="AI59" s="177">
        <v>2.12</v>
      </c>
      <c r="AJ59" s="177">
        <v>0</v>
      </c>
      <c r="AK59" s="177">
        <v>2.17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8.06</v>
      </c>
      <c r="AH60" s="177">
        <v>0</v>
      </c>
      <c r="AI60" s="177">
        <v>2.12</v>
      </c>
      <c r="AJ60" s="177">
        <v>0</v>
      </c>
      <c r="AK60" s="177">
        <v>2.17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8.06</v>
      </c>
      <c r="AH61" s="177">
        <v>0</v>
      </c>
      <c r="AI61" s="177">
        <v>2.12</v>
      </c>
      <c r="AJ61" s="177">
        <v>0</v>
      </c>
      <c r="AK61" s="177">
        <v>2.17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8.06</v>
      </c>
      <c r="AH62" s="177">
        <v>0</v>
      </c>
      <c r="AI62" s="177">
        <v>2.12</v>
      </c>
      <c r="AJ62" s="177">
        <v>0</v>
      </c>
      <c r="AK62" s="177">
        <v>2.17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8.1199999999999992</v>
      </c>
      <c r="AH63" s="177">
        <v>0</v>
      </c>
      <c r="AI63" s="177">
        <v>2.12</v>
      </c>
      <c r="AJ63" s="177">
        <v>0</v>
      </c>
      <c r="AK63" s="177">
        <v>2.27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8.1199999999999992</v>
      </c>
      <c r="AH64" s="177">
        <v>0</v>
      </c>
      <c r="AI64" s="177">
        <v>2.12</v>
      </c>
      <c r="AJ64" s="177">
        <v>0</v>
      </c>
      <c r="AK64" s="177">
        <v>2.2999999999999998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8.1199999999999992</v>
      </c>
      <c r="AH65" s="177">
        <v>0</v>
      </c>
      <c r="AI65" s="177">
        <v>2.12</v>
      </c>
      <c r="AJ65" s="177">
        <v>0</v>
      </c>
      <c r="AK65" s="177">
        <v>2.2999999999999998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8.1199999999999992</v>
      </c>
      <c r="AH66" s="177">
        <v>0</v>
      </c>
      <c r="AI66" s="177">
        <v>2.12</v>
      </c>
      <c r="AJ66" s="177">
        <v>0</v>
      </c>
      <c r="AK66" s="177">
        <v>2.2999999999999998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7.89</v>
      </c>
      <c r="AH67" s="177">
        <v>0</v>
      </c>
      <c r="AI67" s="177">
        <v>2.12</v>
      </c>
      <c r="AJ67" s="177">
        <v>0</v>
      </c>
      <c r="AK67" s="177">
        <v>2.2999999999999998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7.89</v>
      </c>
      <c r="AH68" s="177">
        <v>0</v>
      </c>
      <c r="AI68" s="177">
        <v>2.12</v>
      </c>
      <c r="AJ68" s="177">
        <v>0</v>
      </c>
      <c r="AK68" s="177">
        <v>2.2999999999999998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7.89</v>
      </c>
      <c r="AH69" s="177">
        <v>0</v>
      </c>
      <c r="AI69" s="177">
        <v>2.12</v>
      </c>
      <c r="AJ69" s="177">
        <v>0</v>
      </c>
      <c r="AK69" s="177">
        <v>2.2999999999999998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7.89</v>
      </c>
      <c r="AH70" s="177">
        <v>0</v>
      </c>
      <c r="AI70" s="177">
        <v>2.12</v>
      </c>
      <c r="AJ70" s="177">
        <v>0</v>
      </c>
      <c r="AK70" s="177">
        <v>2.2999999999999998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7.73</v>
      </c>
      <c r="AH71" s="177">
        <v>0</v>
      </c>
      <c r="AI71" s="177">
        <v>2.12</v>
      </c>
      <c r="AJ71" s="177">
        <v>0</v>
      </c>
      <c r="AK71" s="177">
        <v>2.2999999999999998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7.73</v>
      </c>
      <c r="AH72" s="177">
        <v>0</v>
      </c>
      <c r="AI72" s="177">
        <v>2.12</v>
      </c>
      <c r="AJ72" s="177">
        <v>0</v>
      </c>
      <c r="AK72" s="177">
        <v>2.2999999999999998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7.73</v>
      </c>
      <c r="AH73" s="177">
        <v>0</v>
      </c>
      <c r="AI73" s="177">
        <v>2.12</v>
      </c>
      <c r="AJ73" s="177">
        <v>0</v>
      </c>
      <c r="AK73" s="177">
        <v>2.2999999999999998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7.73</v>
      </c>
      <c r="AH74" s="177">
        <v>0</v>
      </c>
      <c r="AI74" s="177">
        <v>2.12</v>
      </c>
      <c r="AJ74" s="177">
        <v>0</v>
      </c>
      <c r="AK74" s="177">
        <v>2.2999999999999998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7.73</v>
      </c>
      <c r="AH75" s="177">
        <v>0</v>
      </c>
      <c r="AI75" s="177">
        <v>2.12</v>
      </c>
      <c r="AJ75" s="177">
        <v>0</v>
      </c>
      <c r="AK75" s="177">
        <v>2.2999999999999998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7.34</v>
      </c>
      <c r="AH76" s="177">
        <v>0</v>
      </c>
      <c r="AI76" s="177">
        <v>2.12</v>
      </c>
      <c r="AJ76" s="177">
        <v>0</v>
      </c>
      <c r="AK76" s="177">
        <v>2.2999999999999998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7.34</v>
      </c>
      <c r="AH77" s="177">
        <v>0</v>
      </c>
      <c r="AI77" s="177">
        <v>2.12</v>
      </c>
      <c r="AJ77" s="177">
        <v>0</v>
      </c>
      <c r="AK77" s="177">
        <v>2.17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7.34</v>
      </c>
      <c r="AH78" s="177">
        <v>0</v>
      </c>
      <c r="AI78" s="177">
        <v>2.12</v>
      </c>
      <c r="AJ78" s="177">
        <v>0</v>
      </c>
      <c r="AK78" s="177">
        <v>2.2999999999999998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7.34</v>
      </c>
      <c r="AH79" s="177">
        <v>0</v>
      </c>
      <c r="AI79" s="177">
        <v>2.12</v>
      </c>
      <c r="AJ79" s="177">
        <v>0</v>
      </c>
      <c r="AK79" s="177">
        <v>2.2999999999999998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7.34</v>
      </c>
      <c r="AH80" s="177">
        <v>0</v>
      </c>
      <c r="AI80" s="177">
        <v>2.12</v>
      </c>
      <c r="AJ80" s="177">
        <v>0</v>
      </c>
      <c r="AK80" s="177">
        <v>2.2999999999999998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7.34</v>
      </c>
      <c r="AH81" s="177">
        <v>0</v>
      </c>
      <c r="AI81" s="177">
        <v>2.12</v>
      </c>
      <c r="AJ81" s="177">
        <v>0</v>
      </c>
      <c r="AK81" s="177">
        <v>2.2999999999999998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7.34</v>
      </c>
      <c r="AH82" s="177">
        <v>0</v>
      </c>
      <c r="AI82" s="177">
        <v>2.12</v>
      </c>
      <c r="AJ82" s="177">
        <v>0</v>
      </c>
      <c r="AK82" s="177">
        <v>2.2999999999999998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7.15</v>
      </c>
      <c r="AH83" s="177">
        <v>0</v>
      </c>
      <c r="AI83" s="177">
        <v>2.12</v>
      </c>
      <c r="AJ83" s="177">
        <v>0</v>
      </c>
      <c r="AK83" s="177">
        <v>2.2999999999999998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7.15</v>
      </c>
      <c r="AH84" s="177">
        <v>0</v>
      </c>
      <c r="AI84" s="177">
        <v>2.12</v>
      </c>
      <c r="AJ84" s="177">
        <v>0</v>
      </c>
      <c r="AK84" s="177">
        <v>2.2999999999999998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7.15</v>
      </c>
      <c r="AH85" s="177">
        <v>0</v>
      </c>
      <c r="AI85" s="177">
        <v>2.12</v>
      </c>
      <c r="AJ85" s="177">
        <v>0</v>
      </c>
      <c r="AK85" s="177">
        <v>2.2999999999999998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7.15</v>
      </c>
      <c r="AH86" s="177">
        <v>0</v>
      </c>
      <c r="AI86" s="177">
        <v>2.12</v>
      </c>
      <c r="AJ86" s="177">
        <v>0</v>
      </c>
      <c r="AK86" s="177">
        <v>2.2999999999999998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6.98</v>
      </c>
      <c r="AH87" s="177">
        <v>0</v>
      </c>
      <c r="AI87" s="177">
        <v>2.12</v>
      </c>
      <c r="AJ87" s="177">
        <v>0</v>
      </c>
      <c r="AK87" s="177">
        <v>2.2999999999999998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6.98</v>
      </c>
      <c r="AH88" s="177">
        <v>0</v>
      </c>
      <c r="AI88" s="177">
        <v>2.12</v>
      </c>
      <c r="AJ88" s="177">
        <v>0</v>
      </c>
      <c r="AK88" s="177">
        <v>2.2999999999999998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6.98</v>
      </c>
      <c r="AH89" s="177">
        <v>0</v>
      </c>
      <c r="AI89" s="177">
        <v>2.12</v>
      </c>
      <c r="AJ89" s="177">
        <v>0</v>
      </c>
      <c r="AK89" s="177">
        <v>2.2999999999999998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6.98</v>
      </c>
      <c r="AH90" s="177">
        <v>0</v>
      </c>
      <c r="AI90" s="177">
        <v>2.12</v>
      </c>
      <c r="AJ90" s="177">
        <v>0</v>
      </c>
      <c r="AK90" s="177">
        <v>2.2999999999999998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6.85</v>
      </c>
      <c r="AH91" s="177">
        <v>0</v>
      </c>
      <c r="AI91" s="177">
        <v>2.12</v>
      </c>
      <c r="AJ91" s="177">
        <v>0</v>
      </c>
      <c r="AK91" s="177">
        <v>2.2999999999999998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6.85</v>
      </c>
      <c r="AH92" s="177">
        <v>0</v>
      </c>
      <c r="AI92" s="177">
        <v>2.12</v>
      </c>
      <c r="AJ92" s="177">
        <v>0</v>
      </c>
      <c r="AK92" s="177">
        <v>2.2999999999999998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6.85</v>
      </c>
      <c r="AH93" s="177">
        <v>0</v>
      </c>
      <c r="AI93" s="177">
        <v>2.12</v>
      </c>
      <c r="AJ93" s="177">
        <v>0</v>
      </c>
      <c r="AK93" s="177">
        <v>2.2999999999999998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6.85</v>
      </c>
      <c r="AH94" s="177">
        <v>0</v>
      </c>
      <c r="AI94" s="177">
        <v>2.12</v>
      </c>
      <c r="AJ94" s="177">
        <v>0</v>
      </c>
      <c r="AK94" s="177">
        <v>2.2999999999999998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6.85</v>
      </c>
      <c r="AH95" s="177">
        <v>0</v>
      </c>
      <c r="AI95" s="177">
        <v>2.12</v>
      </c>
      <c r="AJ95" s="177">
        <v>0</v>
      </c>
      <c r="AK95" s="177">
        <v>2.2999999999999998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6.85</v>
      </c>
      <c r="AH96" s="177">
        <v>0</v>
      </c>
      <c r="AI96" s="177">
        <v>2.12</v>
      </c>
      <c r="AJ96" s="177">
        <v>0</v>
      </c>
      <c r="AK96" s="177">
        <v>2.2999999999999998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6.85</v>
      </c>
      <c r="AH97" s="177">
        <v>0</v>
      </c>
      <c r="AI97" s="177">
        <v>2.12</v>
      </c>
      <c r="AJ97" s="177">
        <v>0</v>
      </c>
      <c r="AK97" s="177">
        <v>2.2999999999999998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6.85</v>
      </c>
      <c r="AH98" s="177">
        <v>0</v>
      </c>
      <c r="AI98" s="177">
        <v>2.12</v>
      </c>
      <c r="AJ98" s="177">
        <v>0</v>
      </c>
      <c r="AK98" s="177">
        <v>2.2999999999999998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0.17784750000000002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5.4022500000000091E-2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45087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15</v>
      </c>
      <c r="C4" s="94">
        <f>'IDT-1 Calculation'!DG4</f>
        <v>-15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25</v>
      </c>
      <c r="C5" s="94">
        <f>'IDT-1 Calculation'!DG5</f>
        <v>-25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45</v>
      </c>
      <c r="C6" s="94">
        <f>'IDT-1 Calculation'!DG6</f>
        <v>-45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55</v>
      </c>
      <c r="C7" s="94">
        <f>'IDT-1 Calculation'!DG7</f>
        <v>-55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70</v>
      </c>
      <c r="C8" s="94">
        <f>'IDT-1 Calculation'!DG8</f>
        <v>-48.668999999999997</v>
      </c>
      <c r="D8" s="94">
        <f>'IDT-1 Calculation'!DH8</f>
        <v>0</v>
      </c>
      <c r="E8" s="94">
        <f>'IDT-1 Calculation'!DI8</f>
        <v>0</v>
      </c>
      <c r="F8" s="94">
        <f>'IDT-1 Calculation'!DJ8</f>
        <v>-21.331</v>
      </c>
      <c r="G8" s="99">
        <f t="shared" si="0"/>
        <v>0</v>
      </c>
    </row>
    <row r="9" spans="1:7">
      <c r="A9" s="98" t="s">
        <v>51</v>
      </c>
      <c r="B9" s="94">
        <f>'IDT-1 Calculation'!DF9</f>
        <v>80</v>
      </c>
      <c r="C9" s="94">
        <f>'IDT-1 Calculation'!DG9</f>
        <v>-45.692</v>
      </c>
      <c r="D9" s="94">
        <f>'IDT-1 Calculation'!DH9</f>
        <v>0</v>
      </c>
      <c r="E9" s="94">
        <f>'IDT-1 Calculation'!DI9</f>
        <v>0</v>
      </c>
      <c r="F9" s="94">
        <f>'IDT-1 Calculation'!DJ9</f>
        <v>-34.308</v>
      </c>
      <c r="G9" s="99">
        <f t="shared" si="0"/>
        <v>0</v>
      </c>
    </row>
    <row r="10" spans="1:7">
      <c r="A10" s="98" t="s">
        <v>52</v>
      </c>
      <c r="B10" s="94">
        <f>'IDT-1 Calculation'!DF10</f>
        <v>42</v>
      </c>
      <c r="C10" s="94">
        <f>'IDT-1 Calculation'!DG10</f>
        <v>-17.780999999999999</v>
      </c>
      <c r="D10" s="94">
        <f>'IDT-1 Calculation'!DH10</f>
        <v>0</v>
      </c>
      <c r="E10" s="94">
        <f>'IDT-1 Calculation'!DI10</f>
        <v>0</v>
      </c>
      <c r="F10" s="94">
        <f>'IDT-1 Calculation'!DJ10</f>
        <v>-24.219000000000001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38</v>
      </c>
      <c r="C87" s="94">
        <f>'IDT-1 Calculation'!DG87</f>
        <v>-16.088000000000001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-21.911999999999999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111</v>
      </c>
      <c r="C88" s="94">
        <f>'IDT-1 Calculation'!DG88</f>
        <v>-46.993000000000002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-64.007000000000005</v>
      </c>
      <c r="G88" s="99">
        <f t="shared" si="1"/>
        <v>0</v>
      </c>
    </row>
    <row r="89" spans="1:7">
      <c r="A89" s="98" t="s">
        <v>131</v>
      </c>
      <c r="B89" s="94">
        <f>'IDT-1 Calculation'!DF89</f>
        <v>140</v>
      </c>
      <c r="C89" s="94">
        <f>'IDT-1 Calculation'!DG89</f>
        <v>-59.271000000000001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-80.728999999999999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135</v>
      </c>
      <c r="C90" s="94">
        <f>'IDT-1 Calculation'!DG90</f>
        <v>-57.154000000000003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-77.846000000000004</v>
      </c>
      <c r="G90" s="99">
        <f t="shared" si="1"/>
        <v>0</v>
      </c>
    </row>
    <row r="91" spans="1:7">
      <c r="A91" s="98" t="s">
        <v>133</v>
      </c>
      <c r="B91" s="94">
        <f>'IDT-1 Calculation'!DF91</f>
        <v>123</v>
      </c>
      <c r="C91" s="94">
        <f>'IDT-1 Calculation'!DG91</f>
        <v>-52.073999999999998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-70.926000000000002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103</v>
      </c>
      <c r="C92" s="94">
        <f>'IDT-1 Calculation'!DG92</f>
        <v>-43.606000000000002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-59.393999999999998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133.965</v>
      </c>
      <c r="C93" s="94">
        <f>'IDT-1 Calculation'!DG93</f>
        <v>-75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-58.965000000000003</v>
      </c>
      <c r="G93" s="99">
        <f t="shared" si="1"/>
        <v>0</v>
      </c>
    </row>
    <row r="94" spans="1:7">
      <c r="A94" s="98" t="s">
        <v>136</v>
      </c>
      <c r="B94" s="94">
        <f>'IDT-1 Calculation'!DF94</f>
        <v>69.325000000000003</v>
      </c>
      <c r="C94" s="94">
        <f>'IDT-1 Calculation'!DG94</f>
        <v>-50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-19.324999999999999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35</v>
      </c>
      <c r="C95" s="94">
        <f>'IDT-1 Calculation'!DG95</f>
        <v>-35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20</v>
      </c>
      <c r="C96" s="94">
        <f>'IDT-1 Calculation'!DG96</f>
        <v>-20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10</v>
      </c>
      <c r="C97" s="94">
        <f>'IDT-1 Calculation'!DG97</f>
        <v>-10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15</v>
      </c>
      <c r="C98" s="107">
        <f>'IDT-1 Calculation'!DG98</f>
        <v>-15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0.31632250000000001</v>
      </c>
      <c r="C99" s="110">
        <f>SUM(C3:C98)/4000</f>
        <v>-0.18308200000000002</v>
      </c>
      <c r="D99" s="110">
        <f>SUM(D3:D98)/4000</f>
        <v>0</v>
      </c>
      <c r="E99" s="110">
        <f>SUM(E3:E98)/4000</f>
        <v>0</v>
      </c>
      <c r="F99" s="110">
        <f>SUM(F3:F98)/4000</f>
        <v>-0.13324050000000004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0.21</v>
      </c>
      <c r="E3" s="177">
        <v>0</v>
      </c>
      <c r="F3" s="177">
        <v>0</v>
      </c>
      <c r="G3" s="177">
        <v>0.2</v>
      </c>
      <c r="H3" s="177">
        <v>0</v>
      </c>
      <c r="I3" s="177">
        <v>0</v>
      </c>
      <c r="J3" s="177">
        <v>0.38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2.4300000000000002</v>
      </c>
      <c r="AD3" s="177">
        <v>0</v>
      </c>
      <c r="AE3" s="177">
        <v>0</v>
      </c>
      <c r="AF3" s="177">
        <v>0</v>
      </c>
      <c r="AG3" s="177">
        <v>34.24</v>
      </c>
      <c r="AH3" s="177">
        <v>0</v>
      </c>
      <c r="AI3" s="177">
        <v>10.61</v>
      </c>
      <c r="AJ3" s="177">
        <v>0</v>
      </c>
      <c r="AK3" s="177">
        <v>6.18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0.85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0.21</v>
      </c>
      <c r="E4" s="177">
        <v>0</v>
      </c>
      <c r="F4" s="177">
        <v>0</v>
      </c>
      <c r="G4" s="177">
        <v>0.2</v>
      </c>
      <c r="H4" s="177">
        <v>0</v>
      </c>
      <c r="I4" s="177">
        <v>0</v>
      </c>
      <c r="J4" s="177">
        <v>0.43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2.4300000000000002</v>
      </c>
      <c r="AD4" s="177">
        <v>0</v>
      </c>
      <c r="AE4" s="177">
        <v>0</v>
      </c>
      <c r="AF4" s="177">
        <v>0</v>
      </c>
      <c r="AG4" s="177">
        <v>34.24</v>
      </c>
      <c r="AH4" s="177">
        <v>0</v>
      </c>
      <c r="AI4" s="177">
        <v>10.61</v>
      </c>
      <c r="AJ4" s="177">
        <v>0</v>
      </c>
      <c r="AK4" s="177">
        <v>6.18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0.85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0.21</v>
      </c>
      <c r="E5" s="177">
        <v>0</v>
      </c>
      <c r="F5" s="177">
        <v>0</v>
      </c>
      <c r="G5" s="177">
        <v>0.2</v>
      </c>
      <c r="H5" s="177">
        <v>0</v>
      </c>
      <c r="I5" s="177">
        <v>0</v>
      </c>
      <c r="J5" s="177">
        <v>0.47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2.4300000000000002</v>
      </c>
      <c r="AD5" s="177">
        <v>0</v>
      </c>
      <c r="AE5" s="177">
        <v>0</v>
      </c>
      <c r="AF5" s="177">
        <v>0</v>
      </c>
      <c r="AG5" s="177">
        <v>34.24</v>
      </c>
      <c r="AH5" s="177">
        <v>0</v>
      </c>
      <c r="AI5" s="177">
        <v>10.61</v>
      </c>
      <c r="AJ5" s="177">
        <v>0</v>
      </c>
      <c r="AK5" s="177">
        <v>6.18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0.85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0.21</v>
      </c>
      <c r="E6" s="177">
        <v>0</v>
      </c>
      <c r="F6" s="177">
        <v>0</v>
      </c>
      <c r="G6" s="177">
        <v>0.2</v>
      </c>
      <c r="H6" s="177">
        <v>0</v>
      </c>
      <c r="I6" s="177">
        <v>0</v>
      </c>
      <c r="J6" s="177">
        <v>0.49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2.4300000000000002</v>
      </c>
      <c r="AD6" s="177">
        <v>0</v>
      </c>
      <c r="AE6" s="177">
        <v>0</v>
      </c>
      <c r="AF6" s="177">
        <v>0</v>
      </c>
      <c r="AG6" s="177">
        <v>34.24</v>
      </c>
      <c r="AH6" s="177">
        <v>0</v>
      </c>
      <c r="AI6" s="177">
        <v>10.61</v>
      </c>
      <c r="AJ6" s="177">
        <v>0</v>
      </c>
      <c r="AK6" s="177">
        <v>6.18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0.85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0.22</v>
      </c>
      <c r="E7" s="177">
        <v>0</v>
      </c>
      <c r="F7" s="177">
        <v>0</v>
      </c>
      <c r="G7" s="177">
        <v>0.2</v>
      </c>
      <c r="H7" s="177">
        <v>0</v>
      </c>
      <c r="I7" s="177">
        <v>0</v>
      </c>
      <c r="J7" s="177">
        <v>0.49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2.4300000000000002</v>
      </c>
      <c r="AD7" s="177">
        <v>0</v>
      </c>
      <c r="AE7" s="177">
        <v>0</v>
      </c>
      <c r="AF7" s="177">
        <v>0</v>
      </c>
      <c r="AG7" s="177">
        <v>34.24</v>
      </c>
      <c r="AH7" s="177">
        <v>0</v>
      </c>
      <c r="AI7" s="177">
        <v>10.61</v>
      </c>
      <c r="AJ7" s="177">
        <v>0</v>
      </c>
      <c r="AK7" s="177">
        <v>6.18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0.85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0.22</v>
      </c>
      <c r="E8" s="177">
        <v>0</v>
      </c>
      <c r="F8" s="177">
        <v>0</v>
      </c>
      <c r="G8" s="177">
        <v>0.2</v>
      </c>
      <c r="H8" s="177">
        <v>0</v>
      </c>
      <c r="I8" s="177">
        <v>0</v>
      </c>
      <c r="J8" s="177">
        <v>0.49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2.4300000000000002</v>
      </c>
      <c r="AD8" s="177">
        <v>0</v>
      </c>
      <c r="AE8" s="177">
        <v>0</v>
      </c>
      <c r="AF8" s="177">
        <v>0</v>
      </c>
      <c r="AG8" s="177">
        <v>34.24</v>
      </c>
      <c r="AH8" s="177">
        <v>0</v>
      </c>
      <c r="AI8" s="177">
        <v>10.61</v>
      </c>
      <c r="AJ8" s="177">
        <v>0</v>
      </c>
      <c r="AK8" s="177">
        <v>6.18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0.85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0.22</v>
      </c>
      <c r="E9" s="177">
        <v>0</v>
      </c>
      <c r="F9" s="177">
        <v>0</v>
      </c>
      <c r="G9" s="177">
        <v>0.21</v>
      </c>
      <c r="H9" s="177">
        <v>0</v>
      </c>
      <c r="I9" s="177">
        <v>0</v>
      </c>
      <c r="J9" s="177">
        <v>0.49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2.4300000000000002</v>
      </c>
      <c r="AD9" s="177">
        <v>0</v>
      </c>
      <c r="AE9" s="177">
        <v>0</v>
      </c>
      <c r="AF9" s="177">
        <v>0</v>
      </c>
      <c r="AG9" s="177">
        <v>34.24</v>
      </c>
      <c r="AH9" s="177">
        <v>0</v>
      </c>
      <c r="AI9" s="177">
        <v>10.61</v>
      </c>
      <c r="AJ9" s="177">
        <v>0</v>
      </c>
      <c r="AK9" s="177">
        <v>6.18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0.85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0.22</v>
      </c>
      <c r="E10" s="177">
        <v>0</v>
      </c>
      <c r="F10" s="177">
        <v>0</v>
      </c>
      <c r="G10" s="177">
        <v>0.21</v>
      </c>
      <c r="H10" s="177">
        <v>0</v>
      </c>
      <c r="I10" s="177">
        <v>0</v>
      </c>
      <c r="J10" s="177">
        <v>0.49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2.4300000000000002</v>
      </c>
      <c r="AD10" s="177">
        <v>0</v>
      </c>
      <c r="AE10" s="177">
        <v>0</v>
      </c>
      <c r="AF10" s="177">
        <v>0</v>
      </c>
      <c r="AG10" s="177">
        <v>34.24</v>
      </c>
      <c r="AH10" s="177">
        <v>0</v>
      </c>
      <c r="AI10" s="177">
        <v>10.61</v>
      </c>
      <c r="AJ10" s="177">
        <v>0</v>
      </c>
      <c r="AK10" s="177">
        <v>6.18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0.85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0.22</v>
      </c>
      <c r="E11" s="177">
        <v>0</v>
      </c>
      <c r="F11" s="177">
        <v>0</v>
      </c>
      <c r="G11" s="177">
        <v>0.39</v>
      </c>
      <c r="H11" s="177">
        <v>0</v>
      </c>
      <c r="I11" s="177">
        <v>0</v>
      </c>
      <c r="J11" s="177">
        <v>0.49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48.46</v>
      </c>
      <c r="AH11" s="177">
        <v>0</v>
      </c>
      <c r="AI11" s="177">
        <v>10.61</v>
      </c>
      <c r="AJ11" s="177">
        <v>0</v>
      </c>
      <c r="AK11" s="177">
        <v>6.18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0.85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0.22</v>
      </c>
      <c r="E12" s="177">
        <v>0</v>
      </c>
      <c r="F12" s="177">
        <v>0</v>
      </c>
      <c r="G12" s="177">
        <v>0.39</v>
      </c>
      <c r="H12" s="177">
        <v>0</v>
      </c>
      <c r="I12" s="177">
        <v>0</v>
      </c>
      <c r="J12" s="177">
        <v>0.49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48.46</v>
      </c>
      <c r="AH12" s="177">
        <v>0</v>
      </c>
      <c r="AI12" s="177">
        <v>10.61</v>
      </c>
      <c r="AJ12" s="177">
        <v>0</v>
      </c>
      <c r="AK12" s="177">
        <v>6.18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0.85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0.22</v>
      </c>
      <c r="E13" s="177">
        <v>0</v>
      </c>
      <c r="F13" s="177">
        <v>0</v>
      </c>
      <c r="G13" s="177">
        <v>0.4</v>
      </c>
      <c r="H13" s="177">
        <v>0</v>
      </c>
      <c r="I13" s="177">
        <v>0</v>
      </c>
      <c r="J13" s="177">
        <v>0.49</v>
      </c>
      <c r="K13" s="177">
        <v>0</v>
      </c>
      <c r="L13" s="177">
        <v>0.02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34.24</v>
      </c>
      <c r="AH13" s="177">
        <v>0</v>
      </c>
      <c r="AI13" s="177">
        <v>10.61</v>
      </c>
      <c r="AJ13" s="177">
        <v>0</v>
      </c>
      <c r="AK13" s="177">
        <v>6.18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0.85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0.22</v>
      </c>
      <c r="E14" s="177">
        <v>0</v>
      </c>
      <c r="F14" s="177">
        <v>0</v>
      </c>
      <c r="G14" s="177">
        <v>0.4</v>
      </c>
      <c r="H14" s="177">
        <v>0</v>
      </c>
      <c r="I14" s="177">
        <v>0</v>
      </c>
      <c r="J14" s="177">
        <v>0.49</v>
      </c>
      <c r="K14" s="177">
        <v>0</v>
      </c>
      <c r="L14" s="177">
        <v>0.02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34.24</v>
      </c>
      <c r="AH14" s="177">
        <v>0</v>
      </c>
      <c r="AI14" s="177">
        <v>10.61</v>
      </c>
      <c r="AJ14" s="177">
        <v>0</v>
      </c>
      <c r="AK14" s="177">
        <v>6.18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0.85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0.23</v>
      </c>
      <c r="E15" s="177">
        <v>0</v>
      </c>
      <c r="F15" s="177">
        <v>0</v>
      </c>
      <c r="G15" s="177">
        <v>0.4</v>
      </c>
      <c r="H15" s="177">
        <v>0</v>
      </c>
      <c r="I15" s="177">
        <v>0</v>
      </c>
      <c r="J15" s="177">
        <v>0.49</v>
      </c>
      <c r="K15" s="177">
        <v>0</v>
      </c>
      <c r="L15" s="177">
        <v>0.02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33.630000000000003</v>
      </c>
      <c r="AH15" s="177">
        <v>0</v>
      </c>
      <c r="AI15" s="177">
        <v>10.61</v>
      </c>
      <c r="AJ15" s="177">
        <v>0</v>
      </c>
      <c r="AK15" s="177">
        <v>9.5500000000000007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0.85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0.23</v>
      </c>
      <c r="E16" s="177">
        <v>0</v>
      </c>
      <c r="F16" s="177">
        <v>0</v>
      </c>
      <c r="G16" s="177">
        <v>0.4</v>
      </c>
      <c r="H16" s="177">
        <v>0</v>
      </c>
      <c r="I16" s="177">
        <v>0</v>
      </c>
      <c r="J16" s="177">
        <v>0.49</v>
      </c>
      <c r="K16" s="177">
        <v>0</v>
      </c>
      <c r="L16" s="177">
        <v>0.02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33.630000000000003</v>
      </c>
      <c r="AH16" s="177">
        <v>0</v>
      </c>
      <c r="AI16" s="177">
        <v>10.61</v>
      </c>
      <c r="AJ16" s="177">
        <v>0</v>
      </c>
      <c r="AK16" s="177">
        <v>9.5500000000000007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0.85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0.23</v>
      </c>
      <c r="E17" s="177">
        <v>0</v>
      </c>
      <c r="F17" s="177">
        <v>0</v>
      </c>
      <c r="G17" s="177">
        <v>0.4</v>
      </c>
      <c r="H17" s="177">
        <v>0</v>
      </c>
      <c r="I17" s="177">
        <v>0</v>
      </c>
      <c r="J17" s="177">
        <v>0.49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33.630000000000003</v>
      </c>
      <c r="AH17" s="177">
        <v>0</v>
      </c>
      <c r="AI17" s="177">
        <v>10.61</v>
      </c>
      <c r="AJ17" s="177">
        <v>0</v>
      </c>
      <c r="AK17" s="177">
        <v>9.5500000000000007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0.85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0.23</v>
      </c>
      <c r="E18" s="177">
        <v>0</v>
      </c>
      <c r="F18" s="177">
        <v>0</v>
      </c>
      <c r="G18" s="177">
        <v>0.4</v>
      </c>
      <c r="H18" s="177">
        <v>0</v>
      </c>
      <c r="I18" s="177">
        <v>0</v>
      </c>
      <c r="J18" s="177">
        <v>0.49</v>
      </c>
      <c r="K18" s="177">
        <v>0</v>
      </c>
      <c r="L18" s="177">
        <v>0.02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33.630000000000003</v>
      </c>
      <c r="AH18" s="177">
        <v>0</v>
      </c>
      <c r="AI18" s="177">
        <v>10.61</v>
      </c>
      <c r="AJ18" s="177">
        <v>0</v>
      </c>
      <c r="AK18" s="177">
        <v>9.5500000000000007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0.85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0.23</v>
      </c>
      <c r="E19" s="177">
        <v>0</v>
      </c>
      <c r="F19" s="177">
        <v>0</v>
      </c>
      <c r="G19" s="177">
        <v>0.4</v>
      </c>
      <c r="H19" s="177">
        <v>0</v>
      </c>
      <c r="I19" s="177">
        <v>0</v>
      </c>
      <c r="J19" s="177">
        <v>0.49</v>
      </c>
      <c r="K19" s="177">
        <v>0</v>
      </c>
      <c r="L19" s="177">
        <v>0.02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33.630000000000003</v>
      </c>
      <c r="AH19" s="177">
        <v>0</v>
      </c>
      <c r="AI19" s="177">
        <v>10.61</v>
      </c>
      <c r="AJ19" s="177">
        <v>0</v>
      </c>
      <c r="AK19" s="177">
        <v>9.5500000000000007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0.85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0.23</v>
      </c>
      <c r="E20" s="177">
        <v>0</v>
      </c>
      <c r="F20" s="177">
        <v>0</v>
      </c>
      <c r="G20" s="177">
        <v>0.4</v>
      </c>
      <c r="H20" s="177">
        <v>0</v>
      </c>
      <c r="I20" s="177">
        <v>0</v>
      </c>
      <c r="J20" s="177">
        <v>0.49</v>
      </c>
      <c r="K20" s="177">
        <v>0</v>
      </c>
      <c r="L20" s="177">
        <v>0.02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2.4300000000000002</v>
      </c>
      <c r="AD20" s="177">
        <v>0</v>
      </c>
      <c r="AE20" s="177">
        <v>0</v>
      </c>
      <c r="AF20" s="177">
        <v>0</v>
      </c>
      <c r="AG20" s="177">
        <v>33.630000000000003</v>
      </c>
      <c r="AH20" s="177">
        <v>0</v>
      </c>
      <c r="AI20" s="177">
        <v>10.61</v>
      </c>
      <c r="AJ20" s="177">
        <v>0</v>
      </c>
      <c r="AK20" s="177">
        <v>9.5500000000000007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0.85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0.23</v>
      </c>
      <c r="E21" s="177">
        <v>0</v>
      </c>
      <c r="F21" s="177">
        <v>0</v>
      </c>
      <c r="G21" s="177">
        <v>0.4</v>
      </c>
      <c r="H21" s="177">
        <v>0</v>
      </c>
      <c r="I21" s="177">
        <v>0</v>
      </c>
      <c r="J21" s="177">
        <v>0.49</v>
      </c>
      <c r="K21" s="177">
        <v>0</v>
      </c>
      <c r="L21" s="177">
        <v>0.02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2.4300000000000002</v>
      </c>
      <c r="AD21" s="177">
        <v>0</v>
      </c>
      <c r="AE21" s="177">
        <v>0</v>
      </c>
      <c r="AF21" s="177">
        <v>0</v>
      </c>
      <c r="AG21" s="177">
        <v>33.630000000000003</v>
      </c>
      <c r="AH21" s="177">
        <v>0</v>
      </c>
      <c r="AI21" s="177">
        <v>10.61</v>
      </c>
      <c r="AJ21" s="177">
        <v>0</v>
      </c>
      <c r="AK21" s="177">
        <v>9.5500000000000007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0.85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0.23</v>
      </c>
      <c r="E22" s="177">
        <v>0</v>
      </c>
      <c r="F22" s="177">
        <v>0</v>
      </c>
      <c r="G22" s="177">
        <v>0.4</v>
      </c>
      <c r="H22" s="177">
        <v>0</v>
      </c>
      <c r="I22" s="177">
        <v>0</v>
      </c>
      <c r="J22" s="177">
        <v>0.49</v>
      </c>
      <c r="K22" s="177">
        <v>0</v>
      </c>
      <c r="L22" s="177">
        <v>0.02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2.4300000000000002</v>
      </c>
      <c r="AD22" s="177">
        <v>0</v>
      </c>
      <c r="AE22" s="177">
        <v>0</v>
      </c>
      <c r="AF22" s="177">
        <v>0</v>
      </c>
      <c r="AG22" s="177">
        <v>52.8</v>
      </c>
      <c r="AH22" s="177">
        <v>0</v>
      </c>
      <c r="AI22" s="177">
        <v>10.61</v>
      </c>
      <c r="AJ22" s="177">
        <v>0</v>
      </c>
      <c r="AK22" s="177">
        <v>9.5500000000000007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0.85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0.23</v>
      </c>
      <c r="E23" s="177">
        <v>0</v>
      </c>
      <c r="F23" s="177">
        <v>0</v>
      </c>
      <c r="G23" s="177">
        <v>0.4</v>
      </c>
      <c r="H23" s="177">
        <v>0</v>
      </c>
      <c r="I23" s="177">
        <v>0</v>
      </c>
      <c r="J23" s="177">
        <v>0.49</v>
      </c>
      <c r="K23" s="177">
        <v>0</v>
      </c>
      <c r="L23" s="177">
        <v>0.02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2.4300000000000002</v>
      </c>
      <c r="AD23" s="177">
        <v>0</v>
      </c>
      <c r="AE23" s="177">
        <v>0</v>
      </c>
      <c r="AF23" s="177">
        <v>0</v>
      </c>
      <c r="AG23" s="177">
        <v>34.24</v>
      </c>
      <c r="AH23" s="177">
        <v>0</v>
      </c>
      <c r="AI23" s="177">
        <v>10.61</v>
      </c>
      <c r="AJ23" s="177">
        <v>0</v>
      </c>
      <c r="AK23" s="177">
        <v>9.5500000000000007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0.23</v>
      </c>
      <c r="E24" s="177">
        <v>0</v>
      </c>
      <c r="F24" s="177">
        <v>0</v>
      </c>
      <c r="G24" s="177">
        <v>0.4</v>
      </c>
      <c r="H24" s="177">
        <v>0</v>
      </c>
      <c r="I24" s="177">
        <v>0</v>
      </c>
      <c r="J24" s="177">
        <v>0.49</v>
      </c>
      <c r="K24" s="177">
        <v>0</v>
      </c>
      <c r="L24" s="177">
        <v>0.02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2.4300000000000002</v>
      </c>
      <c r="AD24" s="177">
        <v>0</v>
      </c>
      <c r="AE24" s="177">
        <v>0</v>
      </c>
      <c r="AF24" s="177">
        <v>0</v>
      </c>
      <c r="AG24" s="177">
        <v>34.24</v>
      </c>
      <c r="AH24" s="177">
        <v>0</v>
      </c>
      <c r="AI24" s="177">
        <v>10.61</v>
      </c>
      <c r="AJ24" s="177">
        <v>0</v>
      </c>
      <c r="AK24" s="177">
        <v>9.5500000000000007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0.23</v>
      </c>
      <c r="E25" s="177">
        <v>0</v>
      </c>
      <c r="F25" s="177">
        <v>0</v>
      </c>
      <c r="G25" s="177">
        <v>0.4</v>
      </c>
      <c r="H25" s="177">
        <v>0</v>
      </c>
      <c r="I25" s="177">
        <v>0</v>
      </c>
      <c r="J25" s="177">
        <v>0.49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2.4300000000000002</v>
      </c>
      <c r="AD25" s="177">
        <v>0</v>
      </c>
      <c r="AE25" s="177">
        <v>0</v>
      </c>
      <c r="AF25" s="177">
        <v>0</v>
      </c>
      <c r="AG25" s="177">
        <v>51.69</v>
      </c>
      <c r="AH25" s="177">
        <v>0</v>
      </c>
      <c r="AI25" s="177">
        <v>10.61</v>
      </c>
      <c r="AJ25" s="177">
        <v>0</v>
      </c>
      <c r="AK25" s="177">
        <v>9.5500000000000007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0.23</v>
      </c>
      <c r="E26" s="177">
        <v>0</v>
      </c>
      <c r="F26" s="177">
        <v>0</v>
      </c>
      <c r="G26" s="177">
        <v>0.4</v>
      </c>
      <c r="H26" s="177">
        <v>0</v>
      </c>
      <c r="I26" s="177">
        <v>0</v>
      </c>
      <c r="J26" s="177">
        <v>0.49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2.4300000000000002</v>
      </c>
      <c r="AD26" s="177">
        <v>0</v>
      </c>
      <c r="AE26" s="177">
        <v>0</v>
      </c>
      <c r="AF26" s="177">
        <v>0</v>
      </c>
      <c r="AG26" s="177">
        <v>51.69</v>
      </c>
      <c r="AH26" s="177">
        <v>0</v>
      </c>
      <c r="AI26" s="177">
        <v>10.61</v>
      </c>
      <c r="AJ26" s="177">
        <v>0</v>
      </c>
      <c r="AK26" s="177">
        <v>9.5500000000000007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0.23</v>
      </c>
      <c r="E27" s="177">
        <v>0</v>
      </c>
      <c r="F27" s="177">
        <v>0</v>
      </c>
      <c r="G27" s="177">
        <v>0.38</v>
      </c>
      <c r="H27" s="177">
        <v>0</v>
      </c>
      <c r="I27" s="177">
        <v>0</v>
      </c>
      <c r="J27" s="177">
        <v>0.49</v>
      </c>
      <c r="K27" s="177">
        <v>0</v>
      </c>
      <c r="L27" s="177">
        <v>0.02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34.24</v>
      </c>
      <c r="AH27" s="177">
        <v>0</v>
      </c>
      <c r="AI27" s="177">
        <v>10.61</v>
      </c>
      <c r="AJ27" s="177">
        <v>0</v>
      </c>
      <c r="AK27" s="177">
        <v>9.5500000000000007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0.23</v>
      </c>
      <c r="E28" s="177">
        <v>0</v>
      </c>
      <c r="F28" s="177">
        <v>0</v>
      </c>
      <c r="G28" s="177">
        <v>0.38</v>
      </c>
      <c r="H28" s="177">
        <v>0</v>
      </c>
      <c r="I28" s="177">
        <v>0</v>
      </c>
      <c r="J28" s="177">
        <v>0.49</v>
      </c>
      <c r="K28" s="177">
        <v>0</v>
      </c>
      <c r="L28" s="177">
        <v>0.02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34.24</v>
      </c>
      <c r="AH28" s="177">
        <v>0</v>
      </c>
      <c r="AI28" s="177">
        <v>10.61</v>
      </c>
      <c r="AJ28" s="177">
        <v>0</v>
      </c>
      <c r="AK28" s="177">
        <v>8.66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0.23</v>
      </c>
      <c r="E29" s="177">
        <v>0</v>
      </c>
      <c r="F29" s="177">
        <v>0</v>
      </c>
      <c r="G29" s="177">
        <v>0.38</v>
      </c>
      <c r="H29" s="177">
        <v>0</v>
      </c>
      <c r="I29" s="177">
        <v>0</v>
      </c>
      <c r="J29" s="177">
        <v>0.49</v>
      </c>
      <c r="K29" s="177">
        <v>0</v>
      </c>
      <c r="L29" s="177">
        <v>0.02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51.69</v>
      </c>
      <c r="AH29" s="177">
        <v>0</v>
      </c>
      <c r="AI29" s="177">
        <v>10.61</v>
      </c>
      <c r="AJ29" s="177">
        <v>0</v>
      </c>
      <c r="AK29" s="177">
        <v>8.66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0.23</v>
      </c>
      <c r="E30" s="177">
        <v>0</v>
      </c>
      <c r="F30" s="177">
        <v>0</v>
      </c>
      <c r="G30" s="177">
        <v>0.38</v>
      </c>
      <c r="H30" s="177">
        <v>0</v>
      </c>
      <c r="I30" s="177">
        <v>0</v>
      </c>
      <c r="J30" s="177">
        <v>0.49</v>
      </c>
      <c r="K30" s="177">
        <v>0</v>
      </c>
      <c r="L30" s="177">
        <v>0.02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51.69</v>
      </c>
      <c r="AH30" s="177">
        <v>0</v>
      </c>
      <c r="AI30" s="177">
        <v>10.61</v>
      </c>
      <c r="AJ30" s="177">
        <v>0</v>
      </c>
      <c r="AK30" s="177">
        <v>8.66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0.8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0.23</v>
      </c>
      <c r="E31" s="177">
        <v>0</v>
      </c>
      <c r="F31" s="177">
        <v>0</v>
      </c>
      <c r="G31" s="177">
        <v>0.38</v>
      </c>
      <c r="H31" s="177">
        <v>0</v>
      </c>
      <c r="I31" s="177">
        <v>0</v>
      </c>
      <c r="J31" s="177">
        <v>0.49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34.24</v>
      </c>
      <c r="AH31" s="177">
        <v>0</v>
      </c>
      <c r="AI31" s="177">
        <v>10.61</v>
      </c>
      <c r="AJ31" s="177">
        <v>0</v>
      </c>
      <c r="AK31" s="177">
        <v>8.66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0.8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0.23</v>
      </c>
      <c r="E32" s="177">
        <v>0</v>
      </c>
      <c r="F32" s="177">
        <v>0</v>
      </c>
      <c r="G32" s="177">
        <v>0.38</v>
      </c>
      <c r="H32" s="177">
        <v>0</v>
      </c>
      <c r="I32" s="177">
        <v>0</v>
      </c>
      <c r="J32" s="177">
        <v>0.49</v>
      </c>
      <c r="K32" s="177">
        <v>0</v>
      </c>
      <c r="L32" s="177">
        <v>0.02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34.24</v>
      </c>
      <c r="AH32" s="177">
        <v>0</v>
      </c>
      <c r="AI32" s="177">
        <v>10.61</v>
      </c>
      <c r="AJ32" s="177">
        <v>0</v>
      </c>
      <c r="AK32" s="177">
        <v>8.66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0.8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0.22</v>
      </c>
      <c r="E33" s="177">
        <v>0</v>
      </c>
      <c r="F33" s="177">
        <v>0</v>
      </c>
      <c r="G33" s="177">
        <v>0.38</v>
      </c>
      <c r="H33" s="177">
        <v>0</v>
      </c>
      <c r="I33" s="177">
        <v>0</v>
      </c>
      <c r="J33" s="177">
        <v>0.49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34.24</v>
      </c>
      <c r="AH33" s="177">
        <v>0</v>
      </c>
      <c r="AI33" s="177">
        <v>10.61</v>
      </c>
      <c r="AJ33" s="177">
        <v>0</v>
      </c>
      <c r="AK33" s="177">
        <v>8.66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0.8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0.22</v>
      </c>
      <c r="E34" s="177">
        <v>0</v>
      </c>
      <c r="F34" s="177">
        <v>0</v>
      </c>
      <c r="G34" s="177">
        <v>0.38</v>
      </c>
      <c r="H34" s="177">
        <v>0</v>
      </c>
      <c r="I34" s="177">
        <v>0</v>
      </c>
      <c r="J34" s="177">
        <v>0.49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34.24</v>
      </c>
      <c r="AH34" s="177">
        <v>0</v>
      </c>
      <c r="AI34" s="177">
        <v>10.61</v>
      </c>
      <c r="AJ34" s="177">
        <v>0</v>
      </c>
      <c r="AK34" s="177">
        <v>8.66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0.8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0.22</v>
      </c>
      <c r="E35" s="177">
        <v>0</v>
      </c>
      <c r="F35" s="177">
        <v>0</v>
      </c>
      <c r="G35" s="177">
        <v>0.38</v>
      </c>
      <c r="H35" s="177">
        <v>0</v>
      </c>
      <c r="I35" s="177">
        <v>0</v>
      </c>
      <c r="J35" s="177">
        <v>0.49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34.24</v>
      </c>
      <c r="AH35" s="177">
        <v>0</v>
      </c>
      <c r="AI35" s="177">
        <v>10.61</v>
      </c>
      <c r="AJ35" s="177">
        <v>0</v>
      </c>
      <c r="AK35" s="177">
        <v>8.66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0.8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0.22</v>
      </c>
      <c r="E36" s="177">
        <v>0</v>
      </c>
      <c r="F36" s="177">
        <v>0</v>
      </c>
      <c r="G36" s="177">
        <v>0.38</v>
      </c>
      <c r="H36" s="177">
        <v>0</v>
      </c>
      <c r="I36" s="177">
        <v>0</v>
      </c>
      <c r="J36" s="177">
        <v>0.49</v>
      </c>
      <c r="K36" s="177">
        <v>0</v>
      </c>
      <c r="L36" s="177">
        <v>0.02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34.24</v>
      </c>
      <c r="AH36" s="177">
        <v>0</v>
      </c>
      <c r="AI36" s="177">
        <v>10.61</v>
      </c>
      <c r="AJ36" s="177">
        <v>0</v>
      </c>
      <c r="AK36" s="177">
        <v>8.66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0.8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0.22</v>
      </c>
      <c r="E37" s="177">
        <v>0</v>
      </c>
      <c r="F37" s="177">
        <v>0</v>
      </c>
      <c r="G37" s="177">
        <v>0.38</v>
      </c>
      <c r="H37" s="177">
        <v>0</v>
      </c>
      <c r="I37" s="177">
        <v>0</v>
      </c>
      <c r="J37" s="177">
        <v>0.49</v>
      </c>
      <c r="K37" s="177">
        <v>0</v>
      </c>
      <c r="L37" s="177">
        <v>0.02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34.24</v>
      </c>
      <c r="AH37" s="177">
        <v>0</v>
      </c>
      <c r="AI37" s="177">
        <v>10.61</v>
      </c>
      <c r="AJ37" s="177">
        <v>0</v>
      </c>
      <c r="AK37" s="177">
        <v>8.66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0.8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0.22</v>
      </c>
      <c r="E38" s="177">
        <v>0</v>
      </c>
      <c r="F38" s="177">
        <v>0</v>
      </c>
      <c r="G38" s="177">
        <v>0.38</v>
      </c>
      <c r="H38" s="177">
        <v>0</v>
      </c>
      <c r="I38" s="177">
        <v>0</v>
      </c>
      <c r="J38" s="177">
        <v>0.49</v>
      </c>
      <c r="K38" s="177">
        <v>0</v>
      </c>
      <c r="L38" s="177">
        <v>0.02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35.770000000000003</v>
      </c>
      <c r="AH38" s="177">
        <v>0</v>
      </c>
      <c r="AI38" s="177">
        <v>10.61</v>
      </c>
      <c r="AJ38" s="177">
        <v>0</v>
      </c>
      <c r="AK38" s="177">
        <v>8.66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0.8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0.22</v>
      </c>
      <c r="E39" s="177">
        <v>0</v>
      </c>
      <c r="F39" s="177">
        <v>0</v>
      </c>
      <c r="G39" s="177">
        <v>0.38</v>
      </c>
      <c r="H39" s="177">
        <v>0</v>
      </c>
      <c r="I39" s="177">
        <v>0</v>
      </c>
      <c r="J39" s="177">
        <v>0.49</v>
      </c>
      <c r="K39" s="177">
        <v>0</v>
      </c>
      <c r="L39" s="177">
        <v>0.02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1.49</v>
      </c>
      <c r="AE39" s="177">
        <v>0</v>
      </c>
      <c r="AF39" s="177">
        <v>0</v>
      </c>
      <c r="AG39" s="177">
        <v>35.770000000000003</v>
      </c>
      <c r="AH39" s="177">
        <v>0</v>
      </c>
      <c r="AI39" s="177">
        <v>10.61</v>
      </c>
      <c r="AJ39" s="177">
        <v>0</v>
      </c>
      <c r="AK39" s="177">
        <v>8.66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0.22</v>
      </c>
      <c r="E40" s="177">
        <v>0</v>
      </c>
      <c r="F40" s="177">
        <v>0</v>
      </c>
      <c r="G40" s="177">
        <v>0.38</v>
      </c>
      <c r="H40" s="177">
        <v>0</v>
      </c>
      <c r="I40" s="177">
        <v>0</v>
      </c>
      <c r="J40" s="177">
        <v>0.49</v>
      </c>
      <c r="K40" s="177">
        <v>0</v>
      </c>
      <c r="L40" s="177">
        <v>0.02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1.49</v>
      </c>
      <c r="AE40" s="177">
        <v>0</v>
      </c>
      <c r="AF40" s="177">
        <v>0</v>
      </c>
      <c r="AG40" s="177">
        <v>35.770000000000003</v>
      </c>
      <c r="AH40" s="177">
        <v>0</v>
      </c>
      <c r="AI40" s="177">
        <v>10.61</v>
      </c>
      <c r="AJ40" s="177">
        <v>0</v>
      </c>
      <c r="AK40" s="177">
        <v>8.66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0.22</v>
      </c>
      <c r="E41" s="177">
        <v>0</v>
      </c>
      <c r="F41" s="177">
        <v>0</v>
      </c>
      <c r="G41" s="177">
        <v>0.38</v>
      </c>
      <c r="H41" s="177">
        <v>0</v>
      </c>
      <c r="I41" s="177">
        <v>0</v>
      </c>
      <c r="J41" s="177">
        <v>0.49</v>
      </c>
      <c r="K41" s="177">
        <v>0</v>
      </c>
      <c r="L41" s="177">
        <v>0.02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1.49</v>
      </c>
      <c r="AE41" s="177">
        <v>0</v>
      </c>
      <c r="AF41" s="177">
        <v>0</v>
      </c>
      <c r="AG41" s="177">
        <v>35.770000000000003</v>
      </c>
      <c r="AH41" s="177">
        <v>0</v>
      </c>
      <c r="AI41" s="177">
        <v>10.61</v>
      </c>
      <c r="AJ41" s="177">
        <v>0</v>
      </c>
      <c r="AK41" s="177">
        <v>8.66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0.21</v>
      </c>
      <c r="E42" s="177">
        <v>0</v>
      </c>
      <c r="F42" s="177">
        <v>0</v>
      </c>
      <c r="G42" s="177">
        <v>0.38</v>
      </c>
      <c r="H42" s="177">
        <v>0</v>
      </c>
      <c r="I42" s="177">
        <v>0</v>
      </c>
      <c r="J42" s="177">
        <v>0.49</v>
      </c>
      <c r="K42" s="177">
        <v>0</v>
      </c>
      <c r="L42" s="177">
        <v>0.02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1.49</v>
      </c>
      <c r="AE42" s="177">
        <v>0</v>
      </c>
      <c r="AF42" s="177">
        <v>0</v>
      </c>
      <c r="AG42" s="177">
        <v>35.770000000000003</v>
      </c>
      <c r="AH42" s="177">
        <v>0</v>
      </c>
      <c r="AI42" s="177">
        <v>10.61</v>
      </c>
      <c r="AJ42" s="177">
        <v>0</v>
      </c>
      <c r="AK42" s="177">
        <v>8.66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0.21</v>
      </c>
      <c r="E43" s="177">
        <v>0</v>
      </c>
      <c r="F43" s="177">
        <v>0</v>
      </c>
      <c r="G43" s="177">
        <v>0.38</v>
      </c>
      <c r="H43" s="177">
        <v>0</v>
      </c>
      <c r="I43" s="177">
        <v>0</v>
      </c>
      <c r="J43" s="177">
        <v>0.49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1.49</v>
      </c>
      <c r="AE43" s="177">
        <v>0</v>
      </c>
      <c r="AF43" s="177">
        <v>0</v>
      </c>
      <c r="AG43" s="177">
        <v>35.770000000000003</v>
      </c>
      <c r="AH43" s="177">
        <v>0</v>
      </c>
      <c r="AI43" s="177">
        <v>10.61</v>
      </c>
      <c r="AJ43" s="177">
        <v>0</v>
      </c>
      <c r="AK43" s="177">
        <v>8.66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0.21</v>
      </c>
      <c r="E44" s="177">
        <v>0</v>
      </c>
      <c r="F44" s="177">
        <v>0</v>
      </c>
      <c r="G44" s="177">
        <v>0.38</v>
      </c>
      <c r="H44" s="177">
        <v>0</v>
      </c>
      <c r="I44" s="177">
        <v>0</v>
      </c>
      <c r="J44" s="177">
        <v>0.49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1.49</v>
      </c>
      <c r="AE44" s="177">
        <v>0</v>
      </c>
      <c r="AF44" s="177">
        <v>0</v>
      </c>
      <c r="AG44" s="177">
        <v>35.770000000000003</v>
      </c>
      <c r="AH44" s="177">
        <v>0</v>
      </c>
      <c r="AI44" s="177">
        <v>10.61</v>
      </c>
      <c r="AJ44" s="177">
        <v>0</v>
      </c>
      <c r="AK44" s="177">
        <v>8.66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0.21</v>
      </c>
      <c r="E45" s="177">
        <v>0</v>
      </c>
      <c r="F45" s="177">
        <v>0</v>
      </c>
      <c r="G45" s="177">
        <v>0.38</v>
      </c>
      <c r="H45" s="177">
        <v>0</v>
      </c>
      <c r="I45" s="177">
        <v>0</v>
      </c>
      <c r="J45" s="177">
        <v>0.49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1.49</v>
      </c>
      <c r="AE45" s="177">
        <v>0</v>
      </c>
      <c r="AF45" s="177">
        <v>0</v>
      </c>
      <c r="AG45" s="177">
        <v>36.71</v>
      </c>
      <c r="AH45" s="177">
        <v>0</v>
      </c>
      <c r="AI45" s="177">
        <v>10.61</v>
      </c>
      <c r="AJ45" s="177">
        <v>0</v>
      </c>
      <c r="AK45" s="177">
        <v>8.66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0.21</v>
      </c>
      <c r="E46" s="177">
        <v>0</v>
      </c>
      <c r="F46" s="177">
        <v>0</v>
      </c>
      <c r="G46" s="177">
        <v>0.38</v>
      </c>
      <c r="H46" s="177">
        <v>0</v>
      </c>
      <c r="I46" s="177">
        <v>0</v>
      </c>
      <c r="J46" s="177">
        <v>0.49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1.49</v>
      </c>
      <c r="AE46" s="177">
        <v>0</v>
      </c>
      <c r="AF46" s="177">
        <v>0</v>
      </c>
      <c r="AG46" s="177">
        <v>36.71</v>
      </c>
      <c r="AH46" s="177">
        <v>0</v>
      </c>
      <c r="AI46" s="177">
        <v>10.61</v>
      </c>
      <c r="AJ46" s="177">
        <v>0</v>
      </c>
      <c r="AK46" s="177">
        <v>8.66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0.21</v>
      </c>
      <c r="E47" s="177">
        <v>0</v>
      </c>
      <c r="F47" s="177">
        <v>0</v>
      </c>
      <c r="G47" s="177">
        <v>0.38</v>
      </c>
      <c r="H47" s="177">
        <v>0</v>
      </c>
      <c r="I47" s="177">
        <v>0</v>
      </c>
      <c r="J47" s="177">
        <v>0.49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1.49</v>
      </c>
      <c r="AE47" s="177">
        <v>0</v>
      </c>
      <c r="AF47" s="177">
        <v>0</v>
      </c>
      <c r="AG47" s="177">
        <v>36.71</v>
      </c>
      <c r="AH47" s="177">
        <v>0</v>
      </c>
      <c r="AI47" s="177">
        <v>10.61</v>
      </c>
      <c r="AJ47" s="177">
        <v>0</v>
      </c>
      <c r="AK47" s="177">
        <v>8.66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0.21</v>
      </c>
      <c r="E48" s="177">
        <v>0</v>
      </c>
      <c r="F48" s="177">
        <v>0</v>
      </c>
      <c r="G48" s="177">
        <v>0.38</v>
      </c>
      <c r="H48" s="177">
        <v>0</v>
      </c>
      <c r="I48" s="177">
        <v>0</v>
      </c>
      <c r="J48" s="177">
        <v>0.49</v>
      </c>
      <c r="K48" s="177">
        <v>0</v>
      </c>
      <c r="L48" s="177">
        <v>0</v>
      </c>
      <c r="M48" s="177">
        <v>0.03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2.5299999999999998</v>
      </c>
      <c r="AD48" s="177">
        <v>1.49</v>
      </c>
      <c r="AE48" s="177">
        <v>0</v>
      </c>
      <c r="AF48" s="177">
        <v>0</v>
      </c>
      <c r="AG48" s="177">
        <v>36.71</v>
      </c>
      <c r="AH48" s="177">
        <v>0</v>
      </c>
      <c r="AI48" s="177">
        <v>10.61</v>
      </c>
      <c r="AJ48" s="177">
        <v>0</v>
      </c>
      <c r="AK48" s="177">
        <v>8.66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0.21</v>
      </c>
      <c r="E49" s="177">
        <v>0</v>
      </c>
      <c r="F49" s="177">
        <v>0</v>
      </c>
      <c r="G49" s="177">
        <v>0.38</v>
      </c>
      <c r="H49" s="177">
        <v>0</v>
      </c>
      <c r="I49" s="177">
        <v>0</v>
      </c>
      <c r="J49" s="177">
        <v>0.49</v>
      </c>
      <c r="K49" s="177">
        <v>0</v>
      </c>
      <c r="L49" s="177">
        <v>0</v>
      </c>
      <c r="M49" s="177">
        <v>0.03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1.49</v>
      </c>
      <c r="AE49" s="177">
        <v>0</v>
      </c>
      <c r="AF49" s="177">
        <v>0</v>
      </c>
      <c r="AG49" s="177">
        <v>36.71</v>
      </c>
      <c r="AH49" s="177">
        <v>0</v>
      </c>
      <c r="AI49" s="177">
        <v>10.61</v>
      </c>
      <c r="AJ49" s="177">
        <v>0</v>
      </c>
      <c r="AK49" s="177">
        <v>8.66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0.21</v>
      </c>
      <c r="E50" s="177">
        <v>0</v>
      </c>
      <c r="F50" s="177">
        <v>0</v>
      </c>
      <c r="G50" s="177">
        <v>0.38</v>
      </c>
      <c r="H50" s="177">
        <v>0</v>
      </c>
      <c r="I50" s="177">
        <v>0</v>
      </c>
      <c r="J50" s="177">
        <v>0.49</v>
      </c>
      <c r="K50" s="177">
        <v>0</v>
      </c>
      <c r="L50" s="177">
        <v>0</v>
      </c>
      <c r="M50" s="177">
        <v>0.03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1.49</v>
      </c>
      <c r="AE50" s="177">
        <v>0</v>
      </c>
      <c r="AF50" s="177">
        <v>0</v>
      </c>
      <c r="AG50" s="177">
        <v>36.71</v>
      </c>
      <c r="AH50" s="177">
        <v>0</v>
      </c>
      <c r="AI50" s="177">
        <v>10.61</v>
      </c>
      <c r="AJ50" s="177">
        <v>0</v>
      </c>
      <c r="AK50" s="177">
        <v>8.66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0.21</v>
      </c>
      <c r="E51" s="177">
        <v>0</v>
      </c>
      <c r="F51" s="177">
        <v>0</v>
      </c>
      <c r="G51" s="177">
        <v>0.38</v>
      </c>
      <c r="H51" s="177">
        <v>0</v>
      </c>
      <c r="I51" s="177">
        <v>0</v>
      </c>
      <c r="J51" s="177">
        <v>0.49</v>
      </c>
      <c r="K51" s="177">
        <v>0</v>
      </c>
      <c r="L51" s="177">
        <v>0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37.799999999999997</v>
      </c>
      <c r="AH51" s="177">
        <v>0</v>
      </c>
      <c r="AI51" s="177">
        <v>10.61</v>
      </c>
      <c r="AJ51" s="177">
        <v>0</v>
      </c>
      <c r="AK51" s="177">
        <v>8.66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0.8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0.21</v>
      </c>
      <c r="E52" s="177">
        <v>0</v>
      </c>
      <c r="F52" s="177">
        <v>0</v>
      </c>
      <c r="G52" s="177">
        <v>0.38</v>
      </c>
      <c r="H52" s="177">
        <v>0</v>
      </c>
      <c r="I52" s="177">
        <v>0</v>
      </c>
      <c r="J52" s="177">
        <v>0.49</v>
      </c>
      <c r="K52" s="177">
        <v>0</v>
      </c>
      <c r="L52" s="177">
        <v>0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37.799999999999997</v>
      </c>
      <c r="AH52" s="177">
        <v>0</v>
      </c>
      <c r="AI52" s="177">
        <v>10.61</v>
      </c>
      <c r="AJ52" s="177">
        <v>0</v>
      </c>
      <c r="AK52" s="177">
        <v>8.66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0.8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0.21</v>
      </c>
      <c r="E53" s="177">
        <v>0</v>
      </c>
      <c r="F53" s="177">
        <v>0</v>
      </c>
      <c r="G53" s="177">
        <v>0.38</v>
      </c>
      <c r="H53" s="177">
        <v>0</v>
      </c>
      <c r="I53" s="177">
        <v>0</v>
      </c>
      <c r="J53" s="177">
        <v>0.49</v>
      </c>
      <c r="K53" s="177">
        <v>0</v>
      </c>
      <c r="L53" s="177">
        <v>0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37.799999999999997</v>
      </c>
      <c r="AH53" s="177">
        <v>0</v>
      </c>
      <c r="AI53" s="177">
        <v>10.61</v>
      </c>
      <c r="AJ53" s="177">
        <v>0</v>
      </c>
      <c r="AK53" s="177">
        <v>8.66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0.8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0.21</v>
      </c>
      <c r="E54" s="177">
        <v>0</v>
      </c>
      <c r="F54" s="177">
        <v>0</v>
      </c>
      <c r="G54" s="177">
        <v>0.38</v>
      </c>
      <c r="H54" s="177">
        <v>0</v>
      </c>
      <c r="I54" s="177">
        <v>0</v>
      </c>
      <c r="J54" s="177">
        <v>0.49</v>
      </c>
      <c r="K54" s="177">
        <v>0</v>
      </c>
      <c r="L54" s="177">
        <v>0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37.799999999999997</v>
      </c>
      <c r="AH54" s="177">
        <v>0</v>
      </c>
      <c r="AI54" s="177">
        <v>10.61</v>
      </c>
      <c r="AJ54" s="177">
        <v>0</v>
      </c>
      <c r="AK54" s="177">
        <v>8.66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0.8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0.21</v>
      </c>
      <c r="E55" s="177">
        <v>0</v>
      </c>
      <c r="F55" s="177">
        <v>0</v>
      </c>
      <c r="G55" s="177">
        <v>0.38</v>
      </c>
      <c r="H55" s="177">
        <v>0</v>
      </c>
      <c r="I55" s="177">
        <v>0</v>
      </c>
      <c r="J55" s="177">
        <v>0.49</v>
      </c>
      <c r="K55" s="177">
        <v>0</v>
      </c>
      <c r="L55" s="177">
        <v>0.02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37.799999999999997</v>
      </c>
      <c r="AH55" s="177">
        <v>0</v>
      </c>
      <c r="AI55" s="177">
        <v>10.61</v>
      </c>
      <c r="AJ55" s="177">
        <v>0</v>
      </c>
      <c r="AK55" s="177">
        <v>8.66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0.8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0.21</v>
      </c>
      <c r="E56" s="177">
        <v>0</v>
      </c>
      <c r="F56" s="177">
        <v>0</v>
      </c>
      <c r="G56" s="177">
        <v>0.38</v>
      </c>
      <c r="H56" s="177">
        <v>0</v>
      </c>
      <c r="I56" s="177">
        <v>0</v>
      </c>
      <c r="J56" s="177">
        <v>0.49</v>
      </c>
      <c r="K56" s="177">
        <v>0</v>
      </c>
      <c r="L56" s="177">
        <v>0.02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37.799999999999997</v>
      </c>
      <c r="AH56" s="177">
        <v>0</v>
      </c>
      <c r="AI56" s="177">
        <v>10.61</v>
      </c>
      <c r="AJ56" s="177">
        <v>0</v>
      </c>
      <c r="AK56" s="177">
        <v>8.66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0.8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0.21</v>
      </c>
      <c r="E57" s="177">
        <v>0</v>
      </c>
      <c r="F57" s="177">
        <v>0</v>
      </c>
      <c r="G57" s="177">
        <v>0.38</v>
      </c>
      <c r="H57" s="177">
        <v>0</v>
      </c>
      <c r="I57" s="177">
        <v>0</v>
      </c>
      <c r="J57" s="177">
        <v>0.49</v>
      </c>
      <c r="K57" s="177">
        <v>0</v>
      </c>
      <c r="L57" s="177">
        <v>0.02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40.299999999999997</v>
      </c>
      <c r="AH57" s="177">
        <v>0</v>
      </c>
      <c r="AI57" s="177">
        <v>10.61</v>
      </c>
      <c r="AJ57" s="177">
        <v>0</v>
      </c>
      <c r="AK57" s="177">
        <v>8.66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0.8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0.21</v>
      </c>
      <c r="E58" s="177">
        <v>0</v>
      </c>
      <c r="F58" s="177">
        <v>0</v>
      </c>
      <c r="G58" s="177">
        <v>0.38</v>
      </c>
      <c r="H58" s="177">
        <v>0</v>
      </c>
      <c r="I58" s="177">
        <v>0</v>
      </c>
      <c r="J58" s="177">
        <v>0.49</v>
      </c>
      <c r="K58" s="177">
        <v>0</v>
      </c>
      <c r="L58" s="177">
        <v>0.02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40.299999999999997</v>
      </c>
      <c r="AH58" s="177">
        <v>0</v>
      </c>
      <c r="AI58" s="177">
        <v>10.61</v>
      </c>
      <c r="AJ58" s="177">
        <v>0</v>
      </c>
      <c r="AK58" s="177">
        <v>8.66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0.8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0.21</v>
      </c>
      <c r="E59" s="177">
        <v>0</v>
      </c>
      <c r="F59" s="177">
        <v>0</v>
      </c>
      <c r="G59" s="177">
        <v>0.38</v>
      </c>
      <c r="H59" s="177">
        <v>0</v>
      </c>
      <c r="I59" s="177">
        <v>0</v>
      </c>
      <c r="J59" s="177">
        <v>0.49</v>
      </c>
      <c r="K59" s="177">
        <v>0</v>
      </c>
      <c r="L59" s="177">
        <v>0.02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40.299999999999997</v>
      </c>
      <c r="AH59" s="177">
        <v>0</v>
      </c>
      <c r="AI59" s="177">
        <v>10.61</v>
      </c>
      <c r="AJ59" s="177">
        <v>0</v>
      </c>
      <c r="AK59" s="177">
        <v>8.66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0.8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0.21</v>
      </c>
      <c r="E60" s="177">
        <v>0</v>
      </c>
      <c r="F60" s="177">
        <v>0</v>
      </c>
      <c r="G60" s="177">
        <v>0.38</v>
      </c>
      <c r="H60" s="177">
        <v>0</v>
      </c>
      <c r="I60" s="177">
        <v>0</v>
      </c>
      <c r="J60" s="177">
        <v>0.49</v>
      </c>
      <c r="K60" s="177">
        <v>0</v>
      </c>
      <c r="L60" s="177">
        <v>0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2.58</v>
      </c>
      <c r="AD60" s="177">
        <v>0</v>
      </c>
      <c r="AE60" s="177">
        <v>0</v>
      </c>
      <c r="AF60" s="177">
        <v>0</v>
      </c>
      <c r="AG60" s="177">
        <v>40.299999999999997</v>
      </c>
      <c r="AH60" s="177">
        <v>0</v>
      </c>
      <c r="AI60" s="177">
        <v>10.61</v>
      </c>
      <c r="AJ60" s="177">
        <v>0</v>
      </c>
      <c r="AK60" s="177">
        <v>8.66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0.8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0.21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0.03</v>
      </c>
      <c r="L61" s="177">
        <v>0.02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2.58</v>
      </c>
      <c r="AD61" s="177">
        <v>0</v>
      </c>
      <c r="AE61" s="177">
        <v>0</v>
      </c>
      <c r="AF61" s="177">
        <v>0</v>
      </c>
      <c r="AG61" s="177">
        <v>40.299999999999997</v>
      </c>
      <c r="AH61" s="177">
        <v>0</v>
      </c>
      <c r="AI61" s="177">
        <v>10.61</v>
      </c>
      <c r="AJ61" s="177">
        <v>0</v>
      </c>
      <c r="AK61" s="177">
        <v>8.66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0.92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0.21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0.09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2.58</v>
      </c>
      <c r="AD62" s="177">
        <v>0</v>
      </c>
      <c r="AE62" s="177">
        <v>0</v>
      </c>
      <c r="AF62" s="177">
        <v>0</v>
      </c>
      <c r="AG62" s="177">
        <v>40.299999999999997</v>
      </c>
      <c r="AH62" s="177">
        <v>0</v>
      </c>
      <c r="AI62" s="177">
        <v>10.61</v>
      </c>
      <c r="AJ62" s="177">
        <v>0</v>
      </c>
      <c r="AK62" s="177">
        <v>8.66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0.92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0.08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2.58</v>
      </c>
      <c r="AD63" s="177">
        <v>0</v>
      </c>
      <c r="AE63" s="177">
        <v>0</v>
      </c>
      <c r="AF63" s="177">
        <v>0</v>
      </c>
      <c r="AG63" s="177">
        <v>40.58</v>
      </c>
      <c r="AH63" s="177">
        <v>0</v>
      </c>
      <c r="AI63" s="177">
        <v>10.61</v>
      </c>
      <c r="AJ63" s="177">
        <v>0</v>
      </c>
      <c r="AK63" s="177">
        <v>9.07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0.92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0.02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2.58</v>
      </c>
      <c r="AD64" s="177">
        <v>0</v>
      </c>
      <c r="AE64" s="177">
        <v>0</v>
      </c>
      <c r="AF64" s="177">
        <v>0</v>
      </c>
      <c r="AG64" s="177">
        <v>40.58</v>
      </c>
      <c r="AH64" s="177">
        <v>0</v>
      </c>
      <c r="AI64" s="177">
        <v>10.61</v>
      </c>
      <c r="AJ64" s="177">
        <v>0</v>
      </c>
      <c r="AK64" s="177">
        <v>11.37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0.92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0.49</v>
      </c>
      <c r="K65" s="177">
        <v>0</v>
      </c>
      <c r="L65" s="177">
        <v>0.02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2.58</v>
      </c>
      <c r="AD65" s="177">
        <v>0</v>
      </c>
      <c r="AE65" s="177">
        <v>0</v>
      </c>
      <c r="AF65" s="177">
        <v>0</v>
      </c>
      <c r="AG65" s="177">
        <v>40.58</v>
      </c>
      <c r="AH65" s="177">
        <v>0</v>
      </c>
      <c r="AI65" s="177">
        <v>10.61</v>
      </c>
      <c r="AJ65" s="177">
        <v>0</v>
      </c>
      <c r="AK65" s="177">
        <v>14.18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0.92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0.49</v>
      </c>
      <c r="K66" s="177">
        <v>0</v>
      </c>
      <c r="L66" s="177">
        <v>0.02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2.58</v>
      </c>
      <c r="AD66" s="177">
        <v>0</v>
      </c>
      <c r="AE66" s="177">
        <v>0</v>
      </c>
      <c r="AF66" s="177">
        <v>0</v>
      </c>
      <c r="AG66" s="177">
        <v>40.58</v>
      </c>
      <c r="AH66" s="177">
        <v>0</v>
      </c>
      <c r="AI66" s="177">
        <v>10.61</v>
      </c>
      <c r="AJ66" s="177">
        <v>0</v>
      </c>
      <c r="AK66" s="177">
        <v>14.18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0.92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0.38</v>
      </c>
      <c r="H67" s="177">
        <v>0</v>
      </c>
      <c r="I67" s="177">
        <v>0</v>
      </c>
      <c r="J67" s="177">
        <v>0.49</v>
      </c>
      <c r="K67" s="177">
        <v>0</v>
      </c>
      <c r="L67" s="177">
        <v>0.02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2.58</v>
      </c>
      <c r="AD67" s="177">
        <v>0</v>
      </c>
      <c r="AE67" s="177">
        <v>0</v>
      </c>
      <c r="AF67" s="177">
        <v>0</v>
      </c>
      <c r="AG67" s="177">
        <v>39.46</v>
      </c>
      <c r="AH67" s="177">
        <v>0</v>
      </c>
      <c r="AI67" s="177">
        <v>10.61</v>
      </c>
      <c r="AJ67" s="177">
        <v>0</v>
      </c>
      <c r="AK67" s="177">
        <v>14.18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0.92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0.38</v>
      </c>
      <c r="H68" s="177">
        <v>0</v>
      </c>
      <c r="I68" s="177">
        <v>0</v>
      </c>
      <c r="J68" s="177">
        <v>0.49</v>
      </c>
      <c r="K68" s="177">
        <v>0</v>
      </c>
      <c r="L68" s="177">
        <v>0.02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2.58</v>
      </c>
      <c r="AD68" s="177">
        <v>0</v>
      </c>
      <c r="AE68" s="177">
        <v>0</v>
      </c>
      <c r="AF68" s="177">
        <v>0</v>
      </c>
      <c r="AG68" s="177">
        <v>39.46</v>
      </c>
      <c r="AH68" s="177">
        <v>0</v>
      </c>
      <c r="AI68" s="177">
        <v>10.61</v>
      </c>
      <c r="AJ68" s="177">
        <v>0</v>
      </c>
      <c r="AK68" s="177">
        <v>14.18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0.92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0.38</v>
      </c>
      <c r="H69" s="177">
        <v>0</v>
      </c>
      <c r="I69" s="177">
        <v>0</v>
      </c>
      <c r="J69" s="177">
        <v>0.49</v>
      </c>
      <c r="K69" s="177">
        <v>0</v>
      </c>
      <c r="L69" s="177">
        <v>0.02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2.58</v>
      </c>
      <c r="AD69" s="177">
        <v>0</v>
      </c>
      <c r="AE69" s="177">
        <v>0</v>
      </c>
      <c r="AF69" s="177">
        <v>0</v>
      </c>
      <c r="AG69" s="177">
        <v>39.46</v>
      </c>
      <c r="AH69" s="177">
        <v>0</v>
      </c>
      <c r="AI69" s="177">
        <v>10.61</v>
      </c>
      <c r="AJ69" s="177">
        <v>0</v>
      </c>
      <c r="AK69" s="177">
        <v>13.52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0.92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0.38</v>
      </c>
      <c r="H70" s="177">
        <v>0</v>
      </c>
      <c r="I70" s="177">
        <v>0</v>
      </c>
      <c r="J70" s="177">
        <v>0.49</v>
      </c>
      <c r="K70" s="177">
        <v>0</v>
      </c>
      <c r="L70" s="177">
        <v>0.02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2.58</v>
      </c>
      <c r="AD70" s="177">
        <v>0</v>
      </c>
      <c r="AE70" s="177">
        <v>0</v>
      </c>
      <c r="AF70" s="177">
        <v>0</v>
      </c>
      <c r="AG70" s="177">
        <v>39.46</v>
      </c>
      <c r="AH70" s="177">
        <v>0</v>
      </c>
      <c r="AI70" s="177">
        <v>10.61</v>
      </c>
      <c r="AJ70" s="177">
        <v>0</v>
      </c>
      <c r="AK70" s="177">
        <v>13.52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0.92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0.38</v>
      </c>
      <c r="H71" s="177">
        <v>0</v>
      </c>
      <c r="I71" s="177">
        <v>0</v>
      </c>
      <c r="J71" s="177">
        <v>0.49</v>
      </c>
      <c r="K71" s="177">
        <v>0</v>
      </c>
      <c r="L71" s="177">
        <v>0.02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2.58</v>
      </c>
      <c r="AD71" s="177">
        <v>0</v>
      </c>
      <c r="AE71" s="177">
        <v>0</v>
      </c>
      <c r="AF71" s="177">
        <v>0</v>
      </c>
      <c r="AG71" s="177">
        <v>38.630000000000003</v>
      </c>
      <c r="AH71" s="177">
        <v>0</v>
      </c>
      <c r="AI71" s="177">
        <v>10.61</v>
      </c>
      <c r="AJ71" s="177">
        <v>0</v>
      </c>
      <c r="AK71" s="177">
        <v>11.37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0.92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0.38</v>
      </c>
      <c r="H72" s="177">
        <v>0</v>
      </c>
      <c r="I72" s="177">
        <v>0</v>
      </c>
      <c r="J72" s="177">
        <v>0.49</v>
      </c>
      <c r="K72" s="177">
        <v>0</v>
      </c>
      <c r="L72" s="177">
        <v>0.02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2.58</v>
      </c>
      <c r="AD72" s="177">
        <v>0</v>
      </c>
      <c r="AE72" s="177">
        <v>0</v>
      </c>
      <c r="AF72" s="177">
        <v>0</v>
      </c>
      <c r="AG72" s="177">
        <v>38.630000000000003</v>
      </c>
      <c r="AH72" s="177">
        <v>0</v>
      </c>
      <c r="AI72" s="177">
        <v>10.61</v>
      </c>
      <c r="AJ72" s="177">
        <v>0</v>
      </c>
      <c r="AK72" s="177">
        <v>11.37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0.92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0.38</v>
      </c>
      <c r="H73" s="177">
        <v>0</v>
      </c>
      <c r="I73" s="177">
        <v>0</v>
      </c>
      <c r="J73" s="177">
        <v>0.49</v>
      </c>
      <c r="K73" s="177">
        <v>0</v>
      </c>
      <c r="L73" s="177">
        <v>0.02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2.58</v>
      </c>
      <c r="AD73" s="177">
        <v>0</v>
      </c>
      <c r="AE73" s="177">
        <v>0</v>
      </c>
      <c r="AF73" s="177">
        <v>0</v>
      </c>
      <c r="AG73" s="177">
        <v>38.630000000000003</v>
      </c>
      <c r="AH73" s="177">
        <v>0</v>
      </c>
      <c r="AI73" s="177">
        <v>10.61</v>
      </c>
      <c r="AJ73" s="177">
        <v>0</v>
      </c>
      <c r="AK73" s="177">
        <v>10.09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0.92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0.38</v>
      </c>
      <c r="H74" s="177">
        <v>0</v>
      </c>
      <c r="I74" s="177">
        <v>0</v>
      </c>
      <c r="J74" s="177">
        <v>0.49</v>
      </c>
      <c r="K74" s="177">
        <v>0</v>
      </c>
      <c r="L74" s="177">
        <v>0.02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2.58</v>
      </c>
      <c r="AD74" s="177">
        <v>0</v>
      </c>
      <c r="AE74" s="177">
        <v>0</v>
      </c>
      <c r="AF74" s="177">
        <v>0</v>
      </c>
      <c r="AG74" s="177">
        <v>38.630000000000003</v>
      </c>
      <c r="AH74" s="177">
        <v>0</v>
      </c>
      <c r="AI74" s="177">
        <v>10.61</v>
      </c>
      <c r="AJ74" s="177">
        <v>0</v>
      </c>
      <c r="AK74" s="177">
        <v>10.09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0.92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0.21</v>
      </c>
      <c r="E75" s="177">
        <v>0</v>
      </c>
      <c r="F75" s="177">
        <v>0</v>
      </c>
      <c r="G75" s="177">
        <v>0.38</v>
      </c>
      <c r="H75" s="177">
        <v>0</v>
      </c>
      <c r="I75" s="177">
        <v>0</v>
      </c>
      <c r="J75" s="177">
        <v>0.49</v>
      </c>
      <c r="K75" s="177">
        <v>0</v>
      </c>
      <c r="L75" s="177">
        <v>0.02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38.630000000000003</v>
      </c>
      <c r="AH75" s="177">
        <v>0</v>
      </c>
      <c r="AI75" s="177">
        <v>10.61</v>
      </c>
      <c r="AJ75" s="177">
        <v>0</v>
      </c>
      <c r="AK75" s="177">
        <v>9.75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0.92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0.21</v>
      </c>
      <c r="E76" s="177">
        <v>0</v>
      </c>
      <c r="F76" s="177">
        <v>0</v>
      </c>
      <c r="G76" s="177">
        <v>0.38</v>
      </c>
      <c r="H76" s="177">
        <v>0</v>
      </c>
      <c r="I76" s="177">
        <v>0</v>
      </c>
      <c r="J76" s="177">
        <v>0.49</v>
      </c>
      <c r="K76" s="177">
        <v>0</v>
      </c>
      <c r="L76" s="177">
        <v>0.02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36.71</v>
      </c>
      <c r="AH76" s="177">
        <v>0</v>
      </c>
      <c r="AI76" s="177">
        <v>10.61</v>
      </c>
      <c r="AJ76" s="177">
        <v>0</v>
      </c>
      <c r="AK76" s="177">
        <v>9.75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0.92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0.21</v>
      </c>
      <c r="E77" s="177">
        <v>0</v>
      </c>
      <c r="F77" s="177">
        <v>0</v>
      </c>
      <c r="G77" s="177">
        <v>0.38</v>
      </c>
      <c r="H77" s="177">
        <v>0</v>
      </c>
      <c r="I77" s="177">
        <v>0</v>
      </c>
      <c r="J77" s="177">
        <v>0.49</v>
      </c>
      <c r="K77" s="177">
        <v>0</v>
      </c>
      <c r="L77" s="177">
        <v>0.02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36.71</v>
      </c>
      <c r="AH77" s="177">
        <v>0</v>
      </c>
      <c r="AI77" s="177">
        <v>10.61</v>
      </c>
      <c r="AJ77" s="177">
        <v>0</v>
      </c>
      <c r="AK77" s="177">
        <v>8.66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0.92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0.21</v>
      </c>
      <c r="E78" s="177">
        <v>0</v>
      </c>
      <c r="F78" s="177">
        <v>0</v>
      </c>
      <c r="G78" s="177">
        <v>0.38</v>
      </c>
      <c r="H78" s="177">
        <v>0</v>
      </c>
      <c r="I78" s="177">
        <v>0</v>
      </c>
      <c r="J78" s="177">
        <v>0.49</v>
      </c>
      <c r="K78" s="177">
        <v>0</v>
      </c>
      <c r="L78" s="177">
        <v>0.02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36.71</v>
      </c>
      <c r="AH78" s="177">
        <v>0</v>
      </c>
      <c r="AI78" s="177">
        <v>10.61</v>
      </c>
      <c r="AJ78" s="177">
        <v>0</v>
      </c>
      <c r="AK78" s="177">
        <v>9.5500000000000007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0.92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0.38</v>
      </c>
      <c r="H79" s="177">
        <v>0</v>
      </c>
      <c r="I79" s="177">
        <v>0</v>
      </c>
      <c r="J79" s="177">
        <v>0.49</v>
      </c>
      <c r="K79" s="177">
        <v>0</v>
      </c>
      <c r="L79" s="177">
        <v>0.02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36.71</v>
      </c>
      <c r="AH79" s="177">
        <v>0</v>
      </c>
      <c r="AI79" s="177">
        <v>10.61</v>
      </c>
      <c r="AJ79" s="177">
        <v>0</v>
      </c>
      <c r="AK79" s="177">
        <v>9.5500000000000007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0.92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0.09</v>
      </c>
      <c r="E80" s="177">
        <v>0</v>
      </c>
      <c r="F80" s="177">
        <v>0</v>
      </c>
      <c r="G80" s="177">
        <v>0.38</v>
      </c>
      <c r="H80" s="177">
        <v>0</v>
      </c>
      <c r="I80" s="177">
        <v>0</v>
      </c>
      <c r="J80" s="177">
        <v>0.49</v>
      </c>
      <c r="K80" s="177">
        <v>0</v>
      </c>
      <c r="L80" s="177">
        <v>0.02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36.71</v>
      </c>
      <c r="AH80" s="177">
        <v>0</v>
      </c>
      <c r="AI80" s="177">
        <v>10.61</v>
      </c>
      <c r="AJ80" s="177">
        <v>0</v>
      </c>
      <c r="AK80" s="177">
        <v>9.5500000000000007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0.92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0.21</v>
      </c>
      <c r="E81" s="177">
        <v>0</v>
      </c>
      <c r="F81" s="177">
        <v>0</v>
      </c>
      <c r="G81" s="177">
        <v>0.38</v>
      </c>
      <c r="H81" s="177">
        <v>0</v>
      </c>
      <c r="I81" s="177">
        <v>0</v>
      </c>
      <c r="J81" s="177">
        <v>0.49</v>
      </c>
      <c r="K81" s="177">
        <v>0</v>
      </c>
      <c r="L81" s="177">
        <v>0.02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36.71</v>
      </c>
      <c r="AH81" s="177">
        <v>0</v>
      </c>
      <c r="AI81" s="177">
        <v>10.61</v>
      </c>
      <c r="AJ81" s="177">
        <v>0</v>
      </c>
      <c r="AK81" s="177">
        <v>14.18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0.92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0.38</v>
      </c>
      <c r="H82" s="177">
        <v>0</v>
      </c>
      <c r="I82" s="177">
        <v>0</v>
      </c>
      <c r="J82" s="177">
        <v>0.49</v>
      </c>
      <c r="K82" s="177">
        <v>0</v>
      </c>
      <c r="L82" s="177">
        <v>0.02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36.71</v>
      </c>
      <c r="AH82" s="177">
        <v>0</v>
      </c>
      <c r="AI82" s="177">
        <v>10.61</v>
      </c>
      <c r="AJ82" s="177">
        <v>0</v>
      </c>
      <c r="AK82" s="177">
        <v>14.18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0.92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0.21</v>
      </c>
      <c r="E83" s="177">
        <v>0</v>
      </c>
      <c r="F83" s="177">
        <v>0</v>
      </c>
      <c r="G83" s="177">
        <v>0.38</v>
      </c>
      <c r="H83" s="177">
        <v>0</v>
      </c>
      <c r="I83" s="177">
        <v>0</v>
      </c>
      <c r="J83" s="177">
        <v>0.49</v>
      </c>
      <c r="K83" s="177">
        <v>0</v>
      </c>
      <c r="L83" s="177">
        <v>0.02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35.770000000000003</v>
      </c>
      <c r="AH83" s="177">
        <v>0</v>
      </c>
      <c r="AI83" s="177">
        <v>10.61</v>
      </c>
      <c r="AJ83" s="177">
        <v>0</v>
      </c>
      <c r="AK83" s="177">
        <v>14.18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0.92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0.21</v>
      </c>
      <c r="E84" s="177">
        <v>0</v>
      </c>
      <c r="F84" s="177">
        <v>0</v>
      </c>
      <c r="G84" s="177">
        <v>0.38</v>
      </c>
      <c r="H84" s="177">
        <v>0</v>
      </c>
      <c r="I84" s="177">
        <v>0</v>
      </c>
      <c r="J84" s="177">
        <v>0.49</v>
      </c>
      <c r="K84" s="177">
        <v>0</v>
      </c>
      <c r="L84" s="177">
        <v>0.02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35.770000000000003</v>
      </c>
      <c r="AH84" s="177">
        <v>0</v>
      </c>
      <c r="AI84" s="177">
        <v>10.61</v>
      </c>
      <c r="AJ84" s="177">
        <v>0</v>
      </c>
      <c r="AK84" s="177">
        <v>14.18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0.92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0.21</v>
      </c>
      <c r="E85" s="177">
        <v>0</v>
      </c>
      <c r="F85" s="177">
        <v>0</v>
      </c>
      <c r="G85" s="177">
        <v>0.38</v>
      </c>
      <c r="H85" s="177">
        <v>0</v>
      </c>
      <c r="I85" s="177">
        <v>0</v>
      </c>
      <c r="J85" s="177">
        <v>0.49</v>
      </c>
      <c r="K85" s="177">
        <v>0</v>
      </c>
      <c r="L85" s="177">
        <v>0.02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35.770000000000003</v>
      </c>
      <c r="AH85" s="177">
        <v>0</v>
      </c>
      <c r="AI85" s="177">
        <v>10.61</v>
      </c>
      <c r="AJ85" s="177">
        <v>0</v>
      </c>
      <c r="AK85" s="177">
        <v>14.18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0.92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0.21</v>
      </c>
      <c r="E86" s="177">
        <v>0</v>
      </c>
      <c r="F86" s="177">
        <v>0</v>
      </c>
      <c r="G86" s="177">
        <v>0.38</v>
      </c>
      <c r="H86" s="177">
        <v>0</v>
      </c>
      <c r="I86" s="177">
        <v>0</v>
      </c>
      <c r="J86" s="177">
        <v>0.49</v>
      </c>
      <c r="K86" s="177">
        <v>0</v>
      </c>
      <c r="L86" s="177">
        <v>0.02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35.770000000000003</v>
      </c>
      <c r="AH86" s="177">
        <v>0</v>
      </c>
      <c r="AI86" s="177">
        <v>10.61</v>
      </c>
      <c r="AJ86" s="177">
        <v>0</v>
      </c>
      <c r="AK86" s="177">
        <v>14.18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0.92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0.21</v>
      </c>
      <c r="E87" s="177">
        <v>0</v>
      </c>
      <c r="F87" s="177">
        <v>0</v>
      </c>
      <c r="G87" s="177">
        <v>0.38</v>
      </c>
      <c r="H87" s="177">
        <v>0</v>
      </c>
      <c r="I87" s="177">
        <v>0</v>
      </c>
      <c r="J87" s="177">
        <v>0.49</v>
      </c>
      <c r="K87" s="177">
        <v>0</v>
      </c>
      <c r="L87" s="177">
        <v>0.02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0.02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2.58</v>
      </c>
      <c r="AD87" s="177">
        <v>0</v>
      </c>
      <c r="AE87" s="177">
        <v>0</v>
      </c>
      <c r="AF87" s="177">
        <v>0</v>
      </c>
      <c r="AG87" s="177">
        <v>34.880000000000003</v>
      </c>
      <c r="AH87" s="177">
        <v>0</v>
      </c>
      <c r="AI87" s="177">
        <v>10.61</v>
      </c>
      <c r="AJ87" s="177">
        <v>0</v>
      </c>
      <c r="AK87" s="177">
        <v>14.18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0.92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0.21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0.02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0.02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2.58</v>
      </c>
      <c r="AD88" s="177">
        <v>0</v>
      </c>
      <c r="AE88" s="177">
        <v>0</v>
      </c>
      <c r="AF88" s="177">
        <v>0</v>
      </c>
      <c r="AG88" s="177">
        <v>34.880000000000003</v>
      </c>
      <c r="AH88" s="177">
        <v>0</v>
      </c>
      <c r="AI88" s="177">
        <v>10.61</v>
      </c>
      <c r="AJ88" s="177">
        <v>0</v>
      </c>
      <c r="AK88" s="177">
        <v>14.18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0.92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0.21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0.02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0.02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2.58</v>
      </c>
      <c r="AD89" s="177">
        <v>0</v>
      </c>
      <c r="AE89" s="177">
        <v>0</v>
      </c>
      <c r="AF89" s="177">
        <v>0</v>
      </c>
      <c r="AG89" s="177">
        <v>34.880000000000003</v>
      </c>
      <c r="AH89" s="177">
        <v>0</v>
      </c>
      <c r="AI89" s="177">
        <v>10.61</v>
      </c>
      <c r="AJ89" s="177">
        <v>0</v>
      </c>
      <c r="AK89" s="177">
        <v>14.18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0.92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0.21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0.02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0.02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2.58</v>
      </c>
      <c r="AD90" s="177">
        <v>0</v>
      </c>
      <c r="AE90" s="177">
        <v>0</v>
      </c>
      <c r="AF90" s="177">
        <v>0</v>
      </c>
      <c r="AG90" s="177">
        <v>34.880000000000003</v>
      </c>
      <c r="AH90" s="177">
        <v>0</v>
      </c>
      <c r="AI90" s="177">
        <v>10.61</v>
      </c>
      <c r="AJ90" s="177">
        <v>0</v>
      </c>
      <c r="AK90" s="177">
        <v>14.18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0.92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0.21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0.49</v>
      </c>
      <c r="K91" s="177">
        <v>0</v>
      </c>
      <c r="L91" s="177">
        <v>0.02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0.02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2.58</v>
      </c>
      <c r="AD91" s="177">
        <v>0</v>
      </c>
      <c r="AE91" s="177">
        <v>0</v>
      </c>
      <c r="AF91" s="177">
        <v>0</v>
      </c>
      <c r="AG91" s="177">
        <v>34.24</v>
      </c>
      <c r="AH91" s="177">
        <v>0</v>
      </c>
      <c r="AI91" s="177">
        <v>10.61</v>
      </c>
      <c r="AJ91" s="177">
        <v>0</v>
      </c>
      <c r="AK91" s="177">
        <v>14.18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0.92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0.21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0.02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0.02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2.58</v>
      </c>
      <c r="AD92" s="177">
        <v>0</v>
      </c>
      <c r="AE92" s="177">
        <v>0</v>
      </c>
      <c r="AF92" s="177">
        <v>0</v>
      </c>
      <c r="AG92" s="177">
        <v>34.24</v>
      </c>
      <c r="AH92" s="177">
        <v>0</v>
      </c>
      <c r="AI92" s="177">
        <v>10.61</v>
      </c>
      <c r="AJ92" s="177">
        <v>0</v>
      </c>
      <c r="AK92" s="177">
        <v>14.18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0.92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0.21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0.02</v>
      </c>
      <c r="M93" s="177">
        <v>0.03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0.02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2.58</v>
      </c>
      <c r="AD93" s="177">
        <v>0</v>
      </c>
      <c r="AE93" s="177">
        <v>0</v>
      </c>
      <c r="AF93" s="177">
        <v>0</v>
      </c>
      <c r="AG93" s="177">
        <v>34.24</v>
      </c>
      <c r="AH93" s="177">
        <v>0</v>
      </c>
      <c r="AI93" s="177">
        <v>10.61</v>
      </c>
      <c r="AJ93" s="177">
        <v>0</v>
      </c>
      <c r="AK93" s="177">
        <v>14.18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0.91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0.21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0.49</v>
      </c>
      <c r="K94" s="177">
        <v>0</v>
      </c>
      <c r="L94" s="177">
        <v>0.02</v>
      </c>
      <c r="M94" s="177">
        <v>0.03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0.02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2.58</v>
      </c>
      <c r="AD94" s="177">
        <v>0</v>
      </c>
      <c r="AE94" s="177">
        <v>0</v>
      </c>
      <c r="AF94" s="177">
        <v>0</v>
      </c>
      <c r="AG94" s="177">
        <v>34.24</v>
      </c>
      <c r="AH94" s="177">
        <v>0</v>
      </c>
      <c r="AI94" s="177">
        <v>10.61</v>
      </c>
      <c r="AJ94" s="177">
        <v>0</v>
      </c>
      <c r="AK94" s="177">
        <v>14.18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0.91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0.21</v>
      </c>
      <c r="E95" s="177">
        <v>0</v>
      </c>
      <c r="F95" s="177">
        <v>0</v>
      </c>
      <c r="G95" s="177">
        <v>0.38</v>
      </c>
      <c r="H95" s="177">
        <v>0</v>
      </c>
      <c r="I95" s="177">
        <v>0</v>
      </c>
      <c r="J95" s="177">
        <v>0.49</v>
      </c>
      <c r="K95" s="177">
        <v>0</v>
      </c>
      <c r="L95" s="177">
        <v>0.02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0.02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2.58</v>
      </c>
      <c r="AD95" s="177">
        <v>0</v>
      </c>
      <c r="AE95" s="177">
        <v>0</v>
      </c>
      <c r="AF95" s="177">
        <v>0</v>
      </c>
      <c r="AG95" s="177">
        <v>34.24</v>
      </c>
      <c r="AH95" s="177">
        <v>0</v>
      </c>
      <c r="AI95" s="177">
        <v>10.61</v>
      </c>
      <c r="AJ95" s="177">
        <v>0</v>
      </c>
      <c r="AK95" s="177">
        <v>14.18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0.91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0.21</v>
      </c>
      <c r="E96" s="177">
        <v>0</v>
      </c>
      <c r="F96" s="177">
        <v>0</v>
      </c>
      <c r="G96" s="177">
        <v>0.38</v>
      </c>
      <c r="H96" s="177">
        <v>0</v>
      </c>
      <c r="I96" s="177">
        <v>0</v>
      </c>
      <c r="J96" s="177">
        <v>0.49</v>
      </c>
      <c r="K96" s="177">
        <v>0</v>
      </c>
      <c r="L96" s="177">
        <v>0.02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0.02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2.58</v>
      </c>
      <c r="AD96" s="177">
        <v>0</v>
      </c>
      <c r="AE96" s="177">
        <v>0</v>
      </c>
      <c r="AF96" s="177">
        <v>0</v>
      </c>
      <c r="AG96" s="177">
        <v>34.24</v>
      </c>
      <c r="AH96" s="177">
        <v>0</v>
      </c>
      <c r="AI96" s="177">
        <v>10.61</v>
      </c>
      <c r="AJ96" s="177">
        <v>0</v>
      </c>
      <c r="AK96" s="177">
        <v>14.18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0.91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0.21</v>
      </c>
      <c r="E97" s="177">
        <v>0</v>
      </c>
      <c r="F97" s="177">
        <v>0</v>
      </c>
      <c r="G97" s="177">
        <v>0.38</v>
      </c>
      <c r="H97" s="177">
        <v>0</v>
      </c>
      <c r="I97" s="177">
        <v>0</v>
      </c>
      <c r="J97" s="177">
        <v>0.49</v>
      </c>
      <c r="K97" s="177">
        <v>0</v>
      </c>
      <c r="L97" s="177">
        <v>0.02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0.02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2.58</v>
      </c>
      <c r="AD97" s="177">
        <v>0</v>
      </c>
      <c r="AE97" s="177">
        <v>0</v>
      </c>
      <c r="AF97" s="177">
        <v>0</v>
      </c>
      <c r="AG97" s="177">
        <v>34.24</v>
      </c>
      <c r="AH97" s="177">
        <v>0</v>
      </c>
      <c r="AI97" s="177">
        <v>10.61</v>
      </c>
      <c r="AJ97" s="177">
        <v>0</v>
      </c>
      <c r="AK97" s="177">
        <v>14.18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0.91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0.21</v>
      </c>
      <c r="E98" s="177">
        <v>0</v>
      </c>
      <c r="F98" s="177">
        <v>0</v>
      </c>
      <c r="G98" s="177">
        <v>0.38</v>
      </c>
      <c r="H98" s="177">
        <v>0</v>
      </c>
      <c r="I98" s="177">
        <v>0</v>
      </c>
      <c r="J98" s="177">
        <v>0.49</v>
      </c>
      <c r="K98" s="177">
        <v>0</v>
      </c>
      <c r="L98" s="177">
        <v>0.02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0.02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2.58</v>
      </c>
      <c r="AD98" s="177">
        <v>0</v>
      </c>
      <c r="AE98" s="177">
        <v>0</v>
      </c>
      <c r="AF98" s="177">
        <v>0</v>
      </c>
      <c r="AG98" s="177">
        <v>34.24</v>
      </c>
      <c r="AH98" s="177">
        <v>0</v>
      </c>
      <c r="AI98" s="177">
        <v>10.61</v>
      </c>
      <c r="AJ98" s="177">
        <v>0</v>
      </c>
      <c r="AK98" s="177">
        <v>14.18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0.91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5.1425000000000134E-3</v>
      </c>
      <c r="E99">
        <f t="shared" si="0"/>
        <v>0</v>
      </c>
      <c r="F99">
        <f t="shared" si="0"/>
        <v>0</v>
      </c>
      <c r="G99">
        <f t="shared" si="0"/>
        <v>8.8400000000000006E-3</v>
      </c>
      <c r="H99">
        <f t="shared" si="0"/>
        <v>0</v>
      </c>
      <c r="I99">
        <f t="shared" si="0"/>
        <v>0</v>
      </c>
      <c r="J99">
        <f t="shared" si="0"/>
        <v>1.1712500000000004E-2</v>
      </c>
      <c r="K99">
        <f t="shared" si="0"/>
        <v>7.4999999999999993E-6</v>
      </c>
      <c r="L99">
        <f t="shared" si="0"/>
        <v>4.2250000000000019E-4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5.9999999999999988E-5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6.0107500000000161E-2</v>
      </c>
      <c r="AD99">
        <f t="shared" si="0"/>
        <v>4.47E-3</v>
      </c>
      <c r="AE99">
        <f t="shared" si="0"/>
        <v>0</v>
      </c>
      <c r="AF99">
        <f t="shared" si="0"/>
        <v>0</v>
      </c>
      <c r="AG99">
        <f t="shared" si="0"/>
        <v>0.89424500000000007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0.24014499999999986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2.0574999999999996E-2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10.31</v>
      </c>
      <c r="E3" s="177">
        <v>0</v>
      </c>
      <c r="F3" s="177">
        <v>0</v>
      </c>
      <c r="G3" s="177">
        <v>9.98</v>
      </c>
      <c r="H3" s="177">
        <v>0</v>
      </c>
      <c r="I3" s="177">
        <v>0</v>
      </c>
      <c r="J3" s="177">
        <v>18.71</v>
      </c>
      <c r="K3" s="177">
        <v>9.41</v>
      </c>
      <c r="L3" s="177">
        <v>18.98</v>
      </c>
      <c r="M3" s="177">
        <v>0.93</v>
      </c>
      <c r="N3" s="177">
        <v>1.19</v>
      </c>
      <c r="O3" s="177">
        <v>0</v>
      </c>
      <c r="P3" s="177">
        <v>1.82</v>
      </c>
      <c r="Q3" s="177">
        <v>4.38</v>
      </c>
      <c r="R3" s="177">
        <v>0.43</v>
      </c>
      <c r="S3" s="177">
        <v>6.17</v>
      </c>
      <c r="T3" s="177">
        <v>0</v>
      </c>
      <c r="U3" s="177">
        <v>1.76</v>
      </c>
      <c r="V3" s="177">
        <v>0.18</v>
      </c>
      <c r="W3" s="177">
        <v>1.19</v>
      </c>
      <c r="X3" s="177">
        <v>2.69</v>
      </c>
      <c r="Y3" s="177">
        <v>0</v>
      </c>
      <c r="Z3" s="177">
        <v>2.5499999999999998</v>
      </c>
      <c r="AA3" s="177">
        <v>0.91</v>
      </c>
      <c r="AB3" s="177">
        <v>0</v>
      </c>
      <c r="AC3" s="177">
        <v>13.92</v>
      </c>
      <c r="AD3" s="177">
        <v>0</v>
      </c>
      <c r="AE3" s="177">
        <v>0</v>
      </c>
      <c r="AF3" s="177">
        <v>0</v>
      </c>
      <c r="AG3" s="177">
        <v>21.79</v>
      </c>
      <c r="AH3" s="177">
        <v>0</v>
      </c>
      <c r="AI3" s="177">
        <v>6.75</v>
      </c>
      <c r="AJ3" s="177">
        <v>0</v>
      </c>
      <c r="AK3" s="177">
        <v>37.01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10.31</v>
      </c>
      <c r="E4" s="177">
        <v>0</v>
      </c>
      <c r="F4" s="177">
        <v>0</v>
      </c>
      <c r="G4" s="177">
        <v>9.98</v>
      </c>
      <c r="H4" s="177">
        <v>0</v>
      </c>
      <c r="I4" s="177">
        <v>0</v>
      </c>
      <c r="J4" s="177">
        <v>21.09</v>
      </c>
      <c r="K4" s="177">
        <v>9.41</v>
      </c>
      <c r="L4" s="177">
        <v>18.98</v>
      </c>
      <c r="M4" s="177">
        <v>0.93</v>
      </c>
      <c r="N4" s="177">
        <v>1.19</v>
      </c>
      <c r="O4" s="177">
        <v>0</v>
      </c>
      <c r="P4" s="177">
        <v>1.82</v>
      </c>
      <c r="Q4" s="177">
        <v>4.38</v>
      </c>
      <c r="R4" s="177">
        <v>0.43</v>
      </c>
      <c r="S4" s="177">
        <v>6.17</v>
      </c>
      <c r="T4" s="177">
        <v>0</v>
      </c>
      <c r="U4" s="177">
        <v>1.76</v>
      </c>
      <c r="V4" s="177">
        <v>0.18</v>
      </c>
      <c r="W4" s="177">
        <v>0.45</v>
      </c>
      <c r="X4" s="177">
        <v>2.69</v>
      </c>
      <c r="Y4" s="177">
        <v>0</v>
      </c>
      <c r="Z4" s="177">
        <v>2.5499999999999998</v>
      </c>
      <c r="AA4" s="177">
        <v>0.91</v>
      </c>
      <c r="AB4" s="177">
        <v>0</v>
      </c>
      <c r="AC4" s="177">
        <v>13.92</v>
      </c>
      <c r="AD4" s="177">
        <v>0</v>
      </c>
      <c r="AE4" s="177">
        <v>0</v>
      </c>
      <c r="AF4" s="177">
        <v>0</v>
      </c>
      <c r="AG4" s="177">
        <v>21.79</v>
      </c>
      <c r="AH4" s="177">
        <v>0</v>
      </c>
      <c r="AI4" s="177">
        <v>6.75</v>
      </c>
      <c r="AJ4" s="177">
        <v>0</v>
      </c>
      <c r="AK4" s="177">
        <v>37.01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10.31</v>
      </c>
      <c r="E5" s="177">
        <v>0</v>
      </c>
      <c r="F5" s="177">
        <v>0</v>
      </c>
      <c r="G5" s="177">
        <v>9.98</v>
      </c>
      <c r="H5" s="177">
        <v>0</v>
      </c>
      <c r="I5" s="177">
        <v>0</v>
      </c>
      <c r="J5" s="177">
        <v>23.27</v>
      </c>
      <c r="K5" s="177">
        <v>9.41</v>
      </c>
      <c r="L5" s="177">
        <v>18.98</v>
      </c>
      <c r="M5" s="177">
        <v>0.93</v>
      </c>
      <c r="N5" s="177">
        <v>1.19</v>
      </c>
      <c r="O5" s="177">
        <v>0</v>
      </c>
      <c r="P5" s="177">
        <v>1.82</v>
      </c>
      <c r="Q5" s="177">
        <v>4.38</v>
      </c>
      <c r="R5" s="177">
        <v>0.43</v>
      </c>
      <c r="S5" s="177">
        <v>6.17</v>
      </c>
      <c r="T5" s="177">
        <v>0</v>
      </c>
      <c r="U5" s="177">
        <v>1.76</v>
      </c>
      <c r="V5" s="177">
        <v>0.18</v>
      </c>
      <c r="W5" s="177">
        <v>0.45</v>
      </c>
      <c r="X5" s="177">
        <v>2.69</v>
      </c>
      <c r="Y5" s="177">
        <v>0</v>
      </c>
      <c r="Z5" s="177">
        <v>2.5499999999999998</v>
      </c>
      <c r="AA5" s="177">
        <v>0.91</v>
      </c>
      <c r="AB5" s="177">
        <v>0</v>
      </c>
      <c r="AC5" s="177">
        <v>13.92</v>
      </c>
      <c r="AD5" s="177">
        <v>0</v>
      </c>
      <c r="AE5" s="177">
        <v>0</v>
      </c>
      <c r="AF5" s="177">
        <v>0</v>
      </c>
      <c r="AG5" s="177">
        <v>21.79</v>
      </c>
      <c r="AH5" s="177">
        <v>0</v>
      </c>
      <c r="AI5" s="177">
        <v>6.75</v>
      </c>
      <c r="AJ5" s="177">
        <v>0</v>
      </c>
      <c r="AK5" s="177">
        <v>37.01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10.31</v>
      </c>
      <c r="E6" s="177">
        <v>0</v>
      </c>
      <c r="F6" s="177">
        <v>0</v>
      </c>
      <c r="G6" s="177">
        <v>9.98</v>
      </c>
      <c r="H6" s="177">
        <v>0</v>
      </c>
      <c r="I6" s="177">
        <v>0</v>
      </c>
      <c r="J6" s="177">
        <v>24.22</v>
      </c>
      <c r="K6" s="177">
        <v>9.41</v>
      </c>
      <c r="L6" s="177">
        <v>18.98</v>
      </c>
      <c r="M6" s="177">
        <v>0.93</v>
      </c>
      <c r="N6" s="177">
        <v>1.19</v>
      </c>
      <c r="O6" s="177">
        <v>0</v>
      </c>
      <c r="P6" s="177">
        <v>1.82</v>
      </c>
      <c r="Q6" s="177">
        <v>4.38</v>
      </c>
      <c r="R6" s="177">
        <v>0.43</v>
      </c>
      <c r="S6" s="177">
        <v>6.17</v>
      </c>
      <c r="T6" s="177">
        <v>0</v>
      </c>
      <c r="U6" s="177">
        <v>1.76</v>
      </c>
      <c r="V6" s="177">
        <v>0.18</v>
      </c>
      <c r="W6" s="177">
        <v>0.45</v>
      </c>
      <c r="X6" s="177">
        <v>2.69</v>
      </c>
      <c r="Y6" s="177">
        <v>0</v>
      </c>
      <c r="Z6" s="177">
        <v>2.5499999999999998</v>
      </c>
      <c r="AA6" s="177">
        <v>0.91</v>
      </c>
      <c r="AB6" s="177">
        <v>0</v>
      </c>
      <c r="AC6" s="177">
        <v>13.92</v>
      </c>
      <c r="AD6" s="177">
        <v>0</v>
      </c>
      <c r="AE6" s="177">
        <v>0</v>
      </c>
      <c r="AF6" s="177">
        <v>0</v>
      </c>
      <c r="AG6" s="177">
        <v>21.79</v>
      </c>
      <c r="AH6" s="177">
        <v>0</v>
      </c>
      <c r="AI6" s="177">
        <v>6.75</v>
      </c>
      <c r="AJ6" s="177">
        <v>0</v>
      </c>
      <c r="AK6" s="177">
        <v>37.01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10.63</v>
      </c>
      <c r="E7" s="177">
        <v>0</v>
      </c>
      <c r="F7" s="177">
        <v>0</v>
      </c>
      <c r="G7" s="177">
        <v>9.98</v>
      </c>
      <c r="H7" s="177">
        <v>0</v>
      </c>
      <c r="I7" s="177">
        <v>0</v>
      </c>
      <c r="J7" s="177">
        <v>24.22</v>
      </c>
      <c r="K7" s="177">
        <v>9.41</v>
      </c>
      <c r="L7" s="177">
        <v>18.98</v>
      </c>
      <c r="M7" s="177">
        <v>0.93</v>
      </c>
      <c r="N7" s="177">
        <v>1.19</v>
      </c>
      <c r="O7" s="177">
        <v>0</v>
      </c>
      <c r="P7" s="177">
        <v>1.82</v>
      </c>
      <c r="Q7" s="177">
        <v>4.38</v>
      </c>
      <c r="R7" s="177">
        <v>0.43</v>
      </c>
      <c r="S7" s="177">
        <v>6.17</v>
      </c>
      <c r="T7" s="177">
        <v>0</v>
      </c>
      <c r="U7" s="177">
        <v>1.76</v>
      </c>
      <c r="V7" s="177">
        <v>0.18</v>
      </c>
      <c r="W7" s="177">
        <v>0.45</v>
      </c>
      <c r="X7" s="177">
        <v>2.69</v>
      </c>
      <c r="Y7" s="177">
        <v>0</v>
      </c>
      <c r="Z7" s="177">
        <v>2.5499999999999998</v>
      </c>
      <c r="AA7" s="177">
        <v>0.91</v>
      </c>
      <c r="AB7" s="177">
        <v>0</v>
      </c>
      <c r="AC7" s="177">
        <v>13.92</v>
      </c>
      <c r="AD7" s="177">
        <v>0</v>
      </c>
      <c r="AE7" s="177">
        <v>0</v>
      </c>
      <c r="AF7" s="177">
        <v>0</v>
      </c>
      <c r="AG7" s="177">
        <v>21.79</v>
      </c>
      <c r="AH7" s="177">
        <v>0</v>
      </c>
      <c r="AI7" s="177">
        <v>6.75</v>
      </c>
      <c r="AJ7" s="177">
        <v>0</v>
      </c>
      <c r="AK7" s="177">
        <v>37.01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10.63</v>
      </c>
      <c r="E8" s="177">
        <v>0</v>
      </c>
      <c r="F8" s="177">
        <v>0</v>
      </c>
      <c r="G8" s="177">
        <v>9.98</v>
      </c>
      <c r="H8" s="177">
        <v>0</v>
      </c>
      <c r="I8" s="177">
        <v>0</v>
      </c>
      <c r="J8" s="177">
        <v>24.22</v>
      </c>
      <c r="K8" s="177">
        <v>9.41</v>
      </c>
      <c r="L8" s="177">
        <v>18.98</v>
      </c>
      <c r="M8" s="177">
        <v>0.93</v>
      </c>
      <c r="N8" s="177">
        <v>1.19</v>
      </c>
      <c r="O8" s="177">
        <v>0</v>
      </c>
      <c r="P8" s="177">
        <v>1.82</v>
      </c>
      <c r="Q8" s="177">
        <v>4.38</v>
      </c>
      <c r="R8" s="177">
        <v>0.43</v>
      </c>
      <c r="S8" s="177">
        <v>6.17</v>
      </c>
      <c r="T8" s="177">
        <v>0</v>
      </c>
      <c r="U8" s="177">
        <v>1.76</v>
      </c>
      <c r="V8" s="177">
        <v>0.18</v>
      </c>
      <c r="W8" s="177">
        <v>0.45</v>
      </c>
      <c r="X8" s="177">
        <v>2.69</v>
      </c>
      <c r="Y8" s="177">
        <v>0</v>
      </c>
      <c r="Z8" s="177">
        <v>2.5499999999999998</v>
      </c>
      <c r="AA8" s="177">
        <v>0.91</v>
      </c>
      <c r="AB8" s="177">
        <v>0</v>
      </c>
      <c r="AC8" s="177">
        <v>13.92</v>
      </c>
      <c r="AD8" s="177">
        <v>0</v>
      </c>
      <c r="AE8" s="177">
        <v>0</v>
      </c>
      <c r="AF8" s="177">
        <v>0</v>
      </c>
      <c r="AG8" s="177">
        <v>21.79</v>
      </c>
      <c r="AH8" s="177">
        <v>0</v>
      </c>
      <c r="AI8" s="177">
        <v>6.75</v>
      </c>
      <c r="AJ8" s="177">
        <v>0</v>
      </c>
      <c r="AK8" s="177">
        <v>37.01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10.63</v>
      </c>
      <c r="E9" s="177">
        <v>0</v>
      </c>
      <c r="F9" s="177">
        <v>0</v>
      </c>
      <c r="G9" s="177">
        <v>10.31</v>
      </c>
      <c r="H9" s="177">
        <v>0</v>
      </c>
      <c r="I9" s="177">
        <v>0</v>
      </c>
      <c r="J9" s="177">
        <v>24.22</v>
      </c>
      <c r="K9" s="177">
        <v>9.41</v>
      </c>
      <c r="L9" s="177">
        <v>18.98</v>
      </c>
      <c r="M9" s="177">
        <v>0.93</v>
      </c>
      <c r="N9" s="177">
        <v>1.19</v>
      </c>
      <c r="O9" s="177">
        <v>0</v>
      </c>
      <c r="P9" s="177">
        <v>1.82</v>
      </c>
      <c r="Q9" s="177">
        <v>4.38</v>
      </c>
      <c r="R9" s="177">
        <v>0.43</v>
      </c>
      <c r="S9" s="177">
        <v>6.17</v>
      </c>
      <c r="T9" s="177">
        <v>0</v>
      </c>
      <c r="U9" s="177">
        <v>1.76</v>
      </c>
      <c r="V9" s="177">
        <v>0.18</v>
      </c>
      <c r="W9" s="177">
        <v>0.45</v>
      </c>
      <c r="X9" s="177">
        <v>2.69</v>
      </c>
      <c r="Y9" s="177">
        <v>0</v>
      </c>
      <c r="Z9" s="177">
        <v>2.5499999999999998</v>
      </c>
      <c r="AA9" s="177">
        <v>0.91</v>
      </c>
      <c r="AB9" s="177">
        <v>0</v>
      </c>
      <c r="AC9" s="177">
        <v>13.92</v>
      </c>
      <c r="AD9" s="177">
        <v>0</v>
      </c>
      <c r="AE9" s="177">
        <v>0</v>
      </c>
      <c r="AF9" s="177">
        <v>0</v>
      </c>
      <c r="AG9" s="177">
        <v>21.79</v>
      </c>
      <c r="AH9" s="177">
        <v>0</v>
      </c>
      <c r="AI9" s="177">
        <v>6.75</v>
      </c>
      <c r="AJ9" s="177">
        <v>0</v>
      </c>
      <c r="AK9" s="177">
        <v>37.01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10.63</v>
      </c>
      <c r="E10" s="177">
        <v>0</v>
      </c>
      <c r="F10" s="177">
        <v>0</v>
      </c>
      <c r="G10" s="177">
        <v>10.31</v>
      </c>
      <c r="H10" s="177">
        <v>0</v>
      </c>
      <c r="I10" s="177">
        <v>0</v>
      </c>
      <c r="J10" s="177">
        <v>24.22</v>
      </c>
      <c r="K10" s="177">
        <v>9.41</v>
      </c>
      <c r="L10" s="177">
        <v>18.98</v>
      </c>
      <c r="M10" s="177">
        <v>0.93</v>
      </c>
      <c r="N10" s="177">
        <v>1.19</v>
      </c>
      <c r="O10" s="177">
        <v>0</v>
      </c>
      <c r="P10" s="177">
        <v>1.82</v>
      </c>
      <c r="Q10" s="177">
        <v>4.38</v>
      </c>
      <c r="R10" s="177">
        <v>0.43</v>
      </c>
      <c r="S10" s="177">
        <v>6.17</v>
      </c>
      <c r="T10" s="177">
        <v>0</v>
      </c>
      <c r="U10" s="177">
        <v>1.76</v>
      </c>
      <c r="V10" s="177">
        <v>0.18</v>
      </c>
      <c r="W10" s="177">
        <v>0.45</v>
      </c>
      <c r="X10" s="177">
        <v>2.69</v>
      </c>
      <c r="Y10" s="177">
        <v>0</v>
      </c>
      <c r="Z10" s="177">
        <v>2.5499999999999998</v>
      </c>
      <c r="AA10" s="177">
        <v>0.91</v>
      </c>
      <c r="AB10" s="177">
        <v>0</v>
      </c>
      <c r="AC10" s="177">
        <v>13.92</v>
      </c>
      <c r="AD10" s="177">
        <v>0</v>
      </c>
      <c r="AE10" s="177">
        <v>0</v>
      </c>
      <c r="AF10" s="177">
        <v>0</v>
      </c>
      <c r="AG10" s="177">
        <v>21.79</v>
      </c>
      <c r="AH10" s="177">
        <v>0</v>
      </c>
      <c r="AI10" s="177">
        <v>6.75</v>
      </c>
      <c r="AJ10" s="177">
        <v>0</v>
      </c>
      <c r="AK10" s="177">
        <v>37.01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10.63</v>
      </c>
      <c r="E11" s="177">
        <v>0</v>
      </c>
      <c r="F11" s="177">
        <v>0</v>
      </c>
      <c r="G11" s="177">
        <v>19.649999999999999</v>
      </c>
      <c r="H11" s="177">
        <v>0</v>
      </c>
      <c r="I11" s="177">
        <v>0</v>
      </c>
      <c r="J11" s="177">
        <v>24.22</v>
      </c>
      <c r="K11" s="177">
        <v>9.41</v>
      </c>
      <c r="L11" s="177">
        <v>18.98</v>
      </c>
      <c r="M11" s="177">
        <v>0.93</v>
      </c>
      <c r="N11" s="177">
        <v>1.19</v>
      </c>
      <c r="O11" s="177">
        <v>0</v>
      </c>
      <c r="P11" s="177">
        <v>1.82</v>
      </c>
      <c r="Q11" s="177">
        <v>4.38</v>
      </c>
      <c r="R11" s="177">
        <v>0.43</v>
      </c>
      <c r="S11" s="177">
        <v>6.17</v>
      </c>
      <c r="T11" s="177">
        <v>0</v>
      </c>
      <c r="U11" s="177">
        <v>1.76</v>
      </c>
      <c r="V11" s="177">
        <v>0.18</v>
      </c>
      <c r="W11" s="177">
        <v>0.45</v>
      </c>
      <c r="X11" s="177">
        <v>2.69</v>
      </c>
      <c r="Y11" s="177">
        <v>0</v>
      </c>
      <c r="Z11" s="177">
        <v>2.5499999999999998</v>
      </c>
      <c r="AA11" s="177">
        <v>0.91</v>
      </c>
      <c r="AB11" s="177">
        <v>0</v>
      </c>
      <c r="AC11" s="177">
        <v>13.92</v>
      </c>
      <c r="AD11" s="177">
        <v>0</v>
      </c>
      <c r="AE11" s="177">
        <v>0</v>
      </c>
      <c r="AF11" s="177">
        <v>0</v>
      </c>
      <c r="AG11" s="177">
        <v>28.01</v>
      </c>
      <c r="AH11" s="177">
        <v>0</v>
      </c>
      <c r="AI11" s="177">
        <v>6.75</v>
      </c>
      <c r="AJ11" s="177">
        <v>0</v>
      </c>
      <c r="AK11" s="177">
        <v>33.409999999999997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10.63</v>
      </c>
      <c r="E12" s="177">
        <v>0</v>
      </c>
      <c r="F12" s="177">
        <v>0</v>
      </c>
      <c r="G12" s="177">
        <v>19.66</v>
      </c>
      <c r="H12" s="177">
        <v>0</v>
      </c>
      <c r="I12" s="177">
        <v>0</v>
      </c>
      <c r="J12" s="177">
        <v>24.22</v>
      </c>
      <c r="K12" s="177">
        <v>9.41</v>
      </c>
      <c r="L12" s="177">
        <v>18.98</v>
      </c>
      <c r="M12" s="177">
        <v>0.93</v>
      </c>
      <c r="N12" s="177">
        <v>1.19</v>
      </c>
      <c r="O12" s="177">
        <v>0</v>
      </c>
      <c r="P12" s="177">
        <v>1.82</v>
      </c>
      <c r="Q12" s="177">
        <v>4.38</v>
      </c>
      <c r="R12" s="177">
        <v>0.43</v>
      </c>
      <c r="S12" s="177">
        <v>6.17</v>
      </c>
      <c r="T12" s="177">
        <v>0</v>
      </c>
      <c r="U12" s="177">
        <v>1.76</v>
      </c>
      <c r="V12" s="177">
        <v>0.18</v>
      </c>
      <c r="W12" s="177">
        <v>0.45</v>
      </c>
      <c r="X12" s="177">
        <v>2.69</v>
      </c>
      <c r="Y12" s="177">
        <v>0</v>
      </c>
      <c r="Z12" s="177">
        <v>2.5499999999999998</v>
      </c>
      <c r="AA12" s="177">
        <v>0.91</v>
      </c>
      <c r="AB12" s="177">
        <v>0</v>
      </c>
      <c r="AC12" s="177">
        <v>13.92</v>
      </c>
      <c r="AD12" s="177">
        <v>0</v>
      </c>
      <c r="AE12" s="177">
        <v>0</v>
      </c>
      <c r="AF12" s="177">
        <v>0</v>
      </c>
      <c r="AG12" s="177">
        <v>28.01</v>
      </c>
      <c r="AH12" s="177">
        <v>0</v>
      </c>
      <c r="AI12" s="177">
        <v>6.75</v>
      </c>
      <c r="AJ12" s="177">
        <v>0</v>
      </c>
      <c r="AK12" s="177">
        <v>33.409999999999997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10.63</v>
      </c>
      <c r="E13" s="177">
        <v>0</v>
      </c>
      <c r="F13" s="177">
        <v>0</v>
      </c>
      <c r="G13" s="177">
        <v>19.989999999999998</v>
      </c>
      <c r="H13" s="177">
        <v>0</v>
      </c>
      <c r="I13" s="177">
        <v>0</v>
      </c>
      <c r="J13" s="177">
        <v>24.22</v>
      </c>
      <c r="K13" s="177">
        <v>9.41</v>
      </c>
      <c r="L13" s="177">
        <v>18.98</v>
      </c>
      <c r="M13" s="177">
        <v>0.93</v>
      </c>
      <c r="N13" s="177">
        <v>1.19</v>
      </c>
      <c r="O13" s="177">
        <v>0</v>
      </c>
      <c r="P13" s="177">
        <v>1.82</v>
      </c>
      <c r="Q13" s="177">
        <v>4.38</v>
      </c>
      <c r="R13" s="177">
        <v>0.43</v>
      </c>
      <c r="S13" s="177">
        <v>6.17</v>
      </c>
      <c r="T13" s="177">
        <v>0</v>
      </c>
      <c r="U13" s="177">
        <v>1.76</v>
      </c>
      <c r="V13" s="177">
        <v>0.18</v>
      </c>
      <c r="W13" s="177">
        <v>0.45</v>
      </c>
      <c r="X13" s="177">
        <v>2.69</v>
      </c>
      <c r="Y13" s="177">
        <v>0</v>
      </c>
      <c r="Z13" s="177">
        <v>2.5499999999999998</v>
      </c>
      <c r="AA13" s="177">
        <v>0.91</v>
      </c>
      <c r="AB13" s="177">
        <v>0</v>
      </c>
      <c r="AC13" s="177">
        <v>13.92</v>
      </c>
      <c r="AD13" s="177">
        <v>0</v>
      </c>
      <c r="AE13" s="177">
        <v>0</v>
      </c>
      <c r="AF13" s="177">
        <v>0</v>
      </c>
      <c r="AG13" s="177">
        <v>21.79</v>
      </c>
      <c r="AH13" s="177">
        <v>0</v>
      </c>
      <c r="AI13" s="177">
        <v>6.75</v>
      </c>
      <c r="AJ13" s="177">
        <v>0</v>
      </c>
      <c r="AK13" s="177">
        <v>33.409999999999997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10.63</v>
      </c>
      <c r="E14" s="177">
        <v>0</v>
      </c>
      <c r="F14" s="177">
        <v>0</v>
      </c>
      <c r="G14" s="177">
        <v>19.989999999999998</v>
      </c>
      <c r="H14" s="177">
        <v>0</v>
      </c>
      <c r="I14" s="177">
        <v>0</v>
      </c>
      <c r="J14" s="177">
        <v>24.22</v>
      </c>
      <c r="K14" s="177">
        <v>9.41</v>
      </c>
      <c r="L14" s="177">
        <v>18.98</v>
      </c>
      <c r="M14" s="177">
        <v>0.93</v>
      </c>
      <c r="N14" s="177">
        <v>1.19</v>
      </c>
      <c r="O14" s="177">
        <v>0</v>
      </c>
      <c r="P14" s="177">
        <v>1.82</v>
      </c>
      <c r="Q14" s="177">
        <v>4.38</v>
      </c>
      <c r="R14" s="177">
        <v>0.43</v>
      </c>
      <c r="S14" s="177">
        <v>6.17</v>
      </c>
      <c r="T14" s="177">
        <v>0</v>
      </c>
      <c r="U14" s="177">
        <v>1.76</v>
      </c>
      <c r="V14" s="177">
        <v>0.18</v>
      </c>
      <c r="W14" s="177">
        <v>0.45</v>
      </c>
      <c r="X14" s="177">
        <v>2.69</v>
      </c>
      <c r="Y14" s="177">
        <v>0</v>
      </c>
      <c r="Z14" s="177">
        <v>2.5499999999999998</v>
      </c>
      <c r="AA14" s="177">
        <v>0.91</v>
      </c>
      <c r="AB14" s="177">
        <v>0</v>
      </c>
      <c r="AC14" s="177">
        <v>13.92</v>
      </c>
      <c r="AD14" s="177">
        <v>0</v>
      </c>
      <c r="AE14" s="177">
        <v>0</v>
      </c>
      <c r="AF14" s="177">
        <v>0</v>
      </c>
      <c r="AG14" s="177">
        <v>21.79</v>
      </c>
      <c r="AH14" s="177">
        <v>0</v>
      </c>
      <c r="AI14" s="177">
        <v>6.75</v>
      </c>
      <c r="AJ14" s="177">
        <v>0</v>
      </c>
      <c r="AK14" s="177">
        <v>33.409999999999997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10.95</v>
      </c>
      <c r="E15" s="177">
        <v>0</v>
      </c>
      <c r="F15" s="177">
        <v>0</v>
      </c>
      <c r="G15" s="177">
        <v>19.989999999999998</v>
      </c>
      <c r="H15" s="177">
        <v>0</v>
      </c>
      <c r="I15" s="177">
        <v>0</v>
      </c>
      <c r="J15" s="177">
        <v>24.22</v>
      </c>
      <c r="K15" s="177">
        <v>9.41</v>
      </c>
      <c r="L15" s="177">
        <v>94.89</v>
      </c>
      <c r="M15" s="177">
        <v>0.93</v>
      </c>
      <c r="N15" s="177">
        <v>1.19</v>
      </c>
      <c r="O15" s="177">
        <v>0</v>
      </c>
      <c r="P15" s="177">
        <v>1.82</v>
      </c>
      <c r="Q15" s="177">
        <v>4.38</v>
      </c>
      <c r="R15" s="177">
        <v>0.43</v>
      </c>
      <c r="S15" s="177">
        <v>6.17</v>
      </c>
      <c r="T15" s="177">
        <v>0</v>
      </c>
      <c r="U15" s="177">
        <v>1.76</v>
      </c>
      <c r="V15" s="177">
        <v>0.18</v>
      </c>
      <c r="W15" s="177">
        <v>0.45</v>
      </c>
      <c r="X15" s="177">
        <v>2.69</v>
      </c>
      <c r="Y15" s="177">
        <v>0</v>
      </c>
      <c r="Z15" s="177">
        <v>2.5499999999999998</v>
      </c>
      <c r="AA15" s="177">
        <v>0.91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21.4</v>
      </c>
      <c r="AH15" s="177">
        <v>0</v>
      </c>
      <c r="AI15" s="177">
        <v>6.75</v>
      </c>
      <c r="AJ15" s="177">
        <v>0</v>
      </c>
      <c r="AK15" s="177">
        <v>28.47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10.95</v>
      </c>
      <c r="E16" s="177">
        <v>0</v>
      </c>
      <c r="F16" s="177">
        <v>0</v>
      </c>
      <c r="G16" s="177">
        <v>19.989999999999998</v>
      </c>
      <c r="H16" s="177">
        <v>0</v>
      </c>
      <c r="I16" s="177">
        <v>0</v>
      </c>
      <c r="J16" s="177">
        <v>24.22</v>
      </c>
      <c r="K16" s="177">
        <v>9.41</v>
      </c>
      <c r="L16" s="177">
        <v>94.89</v>
      </c>
      <c r="M16" s="177">
        <v>0.93</v>
      </c>
      <c r="N16" s="177">
        <v>1.19</v>
      </c>
      <c r="O16" s="177">
        <v>0</v>
      </c>
      <c r="P16" s="177">
        <v>1.82</v>
      </c>
      <c r="Q16" s="177">
        <v>4.38</v>
      </c>
      <c r="R16" s="177">
        <v>0.43</v>
      </c>
      <c r="S16" s="177">
        <v>6.17</v>
      </c>
      <c r="T16" s="177">
        <v>0</v>
      </c>
      <c r="U16" s="177">
        <v>1.76</v>
      </c>
      <c r="V16" s="177">
        <v>0.18</v>
      </c>
      <c r="W16" s="177">
        <v>0.45</v>
      </c>
      <c r="X16" s="177">
        <v>2.69</v>
      </c>
      <c r="Y16" s="177">
        <v>0</v>
      </c>
      <c r="Z16" s="177">
        <v>2.5499999999999998</v>
      </c>
      <c r="AA16" s="177">
        <v>0.91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21.4</v>
      </c>
      <c r="AH16" s="177">
        <v>0</v>
      </c>
      <c r="AI16" s="177">
        <v>6.75</v>
      </c>
      <c r="AJ16" s="177">
        <v>0</v>
      </c>
      <c r="AK16" s="177">
        <v>28.47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10.95</v>
      </c>
      <c r="E17" s="177">
        <v>0</v>
      </c>
      <c r="F17" s="177">
        <v>0</v>
      </c>
      <c r="G17" s="177">
        <v>19.989999999999998</v>
      </c>
      <c r="H17" s="177">
        <v>0</v>
      </c>
      <c r="I17" s="177">
        <v>0</v>
      </c>
      <c r="J17" s="177">
        <v>24.22</v>
      </c>
      <c r="K17" s="177">
        <v>9.41</v>
      </c>
      <c r="L17" s="177">
        <v>88.48</v>
      </c>
      <c r="M17" s="177">
        <v>0.93</v>
      </c>
      <c r="N17" s="177">
        <v>1.19</v>
      </c>
      <c r="O17" s="177">
        <v>0</v>
      </c>
      <c r="P17" s="177">
        <v>1.82</v>
      </c>
      <c r="Q17" s="177">
        <v>4.38</v>
      </c>
      <c r="R17" s="177">
        <v>0.43</v>
      </c>
      <c r="S17" s="177">
        <v>6.17</v>
      </c>
      <c r="T17" s="177">
        <v>0</v>
      </c>
      <c r="U17" s="177">
        <v>1.76</v>
      </c>
      <c r="V17" s="177">
        <v>0.18</v>
      </c>
      <c r="W17" s="177">
        <v>0.45</v>
      </c>
      <c r="X17" s="177">
        <v>2.69</v>
      </c>
      <c r="Y17" s="177">
        <v>0</v>
      </c>
      <c r="Z17" s="177">
        <v>2.5499999999999998</v>
      </c>
      <c r="AA17" s="177">
        <v>0.91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21.4</v>
      </c>
      <c r="AH17" s="177">
        <v>0</v>
      </c>
      <c r="AI17" s="177">
        <v>6.75</v>
      </c>
      <c r="AJ17" s="177">
        <v>0</v>
      </c>
      <c r="AK17" s="177">
        <v>28.47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10.95</v>
      </c>
      <c r="E18" s="177">
        <v>0</v>
      </c>
      <c r="F18" s="177">
        <v>0</v>
      </c>
      <c r="G18" s="177">
        <v>19.989999999999998</v>
      </c>
      <c r="H18" s="177">
        <v>0</v>
      </c>
      <c r="I18" s="177">
        <v>0</v>
      </c>
      <c r="J18" s="177">
        <v>24.22</v>
      </c>
      <c r="K18" s="177">
        <v>9.41</v>
      </c>
      <c r="L18" s="177">
        <v>94.89</v>
      </c>
      <c r="M18" s="177">
        <v>0.93</v>
      </c>
      <c r="N18" s="177">
        <v>1.19</v>
      </c>
      <c r="O18" s="177">
        <v>0</v>
      </c>
      <c r="P18" s="177">
        <v>1.82</v>
      </c>
      <c r="Q18" s="177">
        <v>4.38</v>
      </c>
      <c r="R18" s="177">
        <v>0.43</v>
      </c>
      <c r="S18" s="177">
        <v>4.47</v>
      </c>
      <c r="T18" s="177">
        <v>0</v>
      </c>
      <c r="U18" s="177">
        <v>1.76</v>
      </c>
      <c r="V18" s="177">
        <v>0.18</v>
      </c>
      <c r="W18" s="177">
        <v>0.45</v>
      </c>
      <c r="X18" s="177">
        <v>2.69</v>
      </c>
      <c r="Y18" s="177">
        <v>0</v>
      </c>
      <c r="Z18" s="177">
        <v>2.5499999999999998</v>
      </c>
      <c r="AA18" s="177">
        <v>0.91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21.4</v>
      </c>
      <c r="AH18" s="177">
        <v>0</v>
      </c>
      <c r="AI18" s="177">
        <v>6.75</v>
      </c>
      <c r="AJ18" s="177">
        <v>0</v>
      </c>
      <c r="AK18" s="177">
        <v>28.47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10.95</v>
      </c>
      <c r="E19" s="177">
        <v>0</v>
      </c>
      <c r="F19" s="177">
        <v>0</v>
      </c>
      <c r="G19" s="177">
        <v>19.989999999999998</v>
      </c>
      <c r="H19" s="177">
        <v>0</v>
      </c>
      <c r="I19" s="177">
        <v>0</v>
      </c>
      <c r="J19" s="177">
        <v>24.22</v>
      </c>
      <c r="K19" s="177">
        <v>9.41</v>
      </c>
      <c r="L19" s="177">
        <v>94.89</v>
      </c>
      <c r="M19" s="177">
        <v>0.93</v>
      </c>
      <c r="N19" s="177">
        <v>1.19</v>
      </c>
      <c r="O19" s="177">
        <v>0</v>
      </c>
      <c r="P19" s="177">
        <v>1.82</v>
      </c>
      <c r="Q19" s="177">
        <v>4.38</v>
      </c>
      <c r="R19" s="177">
        <v>0.43</v>
      </c>
      <c r="S19" s="177">
        <v>6.17</v>
      </c>
      <c r="T19" s="177">
        <v>0</v>
      </c>
      <c r="U19" s="177">
        <v>1.76</v>
      </c>
      <c r="V19" s="177">
        <v>0.18</v>
      </c>
      <c r="W19" s="177">
        <v>0.45</v>
      </c>
      <c r="X19" s="177">
        <v>2.69</v>
      </c>
      <c r="Y19" s="177">
        <v>0</v>
      </c>
      <c r="Z19" s="177">
        <v>2.5499999999999998</v>
      </c>
      <c r="AA19" s="177">
        <v>0.91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21.4</v>
      </c>
      <c r="AH19" s="177">
        <v>0</v>
      </c>
      <c r="AI19" s="177">
        <v>6.75</v>
      </c>
      <c r="AJ19" s="177">
        <v>0</v>
      </c>
      <c r="AK19" s="177">
        <v>28.47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10.95</v>
      </c>
      <c r="E20" s="177">
        <v>0</v>
      </c>
      <c r="F20" s="177">
        <v>0</v>
      </c>
      <c r="G20" s="177">
        <v>19.989999999999998</v>
      </c>
      <c r="H20" s="177">
        <v>0</v>
      </c>
      <c r="I20" s="177">
        <v>0</v>
      </c>
      <c r="J20" s="177">
        <v>24.22</v>
      </c>
      <c r="K20" s="177">
        <v>9.41</v>
      </c>
      <c r="L20" s="177">
        <v>94.89</v>
      </c>
      <c r="M20" s="177">
        <v>0.93</v>
      </c>
      <c r="N20" s="177">
        <v>1.19</v>
      </c>
      <c r="O20" s="177">
        <v>0</v>
      </c>
      <c r="P20" s="177">
        <v>1.82</v>
      </c>
      <c r="Q20" s="177">
        <v>4.38</v>
      </c>
      <c r="R20" s="177">
        <v>0.43</v>
      </c>
      <c r="S20" s="177">
        <v>6.17</v>
      </c>
      <c r="T20" s="177">
        <v>0</v>
      </c>
      <c r="U20" s="177">
        <v>1.76</v>
      </c>
      <c r="V20" s="177">
        <v>0.18</v>
      </c>
      <c r="W20" s="177">
        <v>0.45</v>
      </c>
      <c r="X20" s="177">
        <v>2.69</v>
      </c>
      <c r="Y20" s="177">
        <v>0</v>
      </c>
      <c r="Z20" s="177">
        <v>2.5499999999999998</v>
      </c>
      <c r="AA20" s="177">
        <v>0.91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21.4</v>
      </c>
      <c r="AH20" s="177">
        <v>0</v>
      </c>
      <c r="AI20" s="177">
        <v>6.75</v>
      </c>
      <c r="AJ20" s="177">
        <v>0</v>
      </c>
      <c r="AK20" s="177">
        <v>28.47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10.95</v>
      </c>
      <c r="E21" s="177">
        <v>0</v>
      </c>
      <c r="F21" s="177">
        <v>0</v>
      </c>
      <c r="G21" s="177">
        <v>19.989999999999998</v>
      </c>
      <c r="H21" s="177">
        <v>0</v>
      </c>
      <c r="I21" s="177">
        <v>0</v>
      </c>
      <c r="J21" s="177">
        <v>24.22</v>
      </c>
      <c r="K21" s="177">
        <v>9.41</v>
      </c>
      <c r="L21" s="177">
        <v>94.89</v>
      </c>
      <c r="M21" s="177">
        <v>0.93</v>
      </c>
      <c r="N21" s="177">
        <v>1.19</v>
      </c>
      <c r="O21" s="177">
        <v>0</v>
      </c>
      <c r="P21" s="177">
        <v>1.82</v>
      </c>
      <c r="Q21" s="177">
        <v>4.38</v>
      </c>
      <c r="R21" s="177">
        <v>0.43</v>
      </c>
      <c r="S21" s="177">
        <v>6.17</v>
      </c>
      <c r="T21" s="177">
        <v>0</v>
      </c>
      <c r="U21" s="177">
        <v>1.76</v>
      </c>
      <c r="V21" s="177">
        <v>0.18</v>
      </c>
      <c r="W21" s="177">
        <v>0.45</v>
      </c>
      <c r="X21" s="177">
        <v>2.69</v>
      </c>
      <c r="Y21" s="177">
        <v>0</v>
      </c>
      <c r="Z21" s="177">
        <v>2.5499999999999998</v>
      </c>
      <c r="AA21" s="177">
        <v>0.91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21.4</v>
      </c>
      <c r="AH21" s="177">
        <v>0</v>
      </c>
      <c r="AI21" s="177">
        <v>6.75</v>
      </c>
      <c r="AJ21" s="177">
        <v>0</v>
      </c>
      <c r="AK21" s="177">
        <v>28.47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10.95</v>
      </c>
      <c r="E22" s="177">
        <v>0</v>
      </c>
      <c r="F22" s="177">
        <v>0</v>
      </c>
      <c r="G22" s="177">
        <v>19.989999999999998</v>
      </c>
      <c r="H22" s="177">
        <v>0</v>
      </c>
      <c r="I22" s="177">
        <v>0</v>
      </c>
      <c r="J22" s="177">
        <v>24.22</v>
      </c>
      <c r="K22" s="177">
        <v>9.41</v>
      </c>
      <c r="L22" s="177">
        <v>94.89</v>
      </c>
      <c r="M22" s="177">
        <v>0.93</v>
      </c>
      <c r="N22" s="177">
        <v>1.19</v>
      </c>
      <c r="O22" s="177">
        <v>0</v>
      </c>
      <c r="P22" s="177">
        <v>1.82</v>
      </c>
      <c r="Q22" s="177">
        <v>4.38</v>
      </c>
      <c r="R22" s="177">
        <v>0.43</v>
      </c>
      <c r="S22" s="177">
        <v>6.17</v>
      </c>
      <c r="T22" s="177">
        <v>0</v>
      </c>
      <c r="U22" s="177">
        <v>1.76</v>
      </c>
      <c r="V22" s="177">
        <v>0.18</v>
      </c>
      <c r="W22" s="177">
        <v>0.45</v>
      </c>
      <c r="X22" s="177">
        <v>2.69</v>
      </c>
      <c r="Y22" s="177">
        <v>0</v>
      </c>
      <c r="Z22" s="177">
        <v>2.5499999999999998</v>
      </c>
      <c r="AA22" s="177">
        <v>0.91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28.31</v>
      </c>
      <c r="AH22" s="177">
        <v>0</v>
      </c>
      <c r="AI22" s="177">
        <v>6.75</v>
      </c>
      <c r="AJ22" s="177">
        <v>0</v>
      </c>
      <c r="AK22" s="177">
        <v>28.47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10.95</v>
      </c>
      <c r="E23" s="177">
        <v>0</v>
      </c>
      <c r="F23" s="177">
        <v>0</v>
      </c>
      <c r="G23" s="177">
        <v>19.989999999999998</v>
      </c>
      <c r="H23" s="177">
        <v>0</v>
      </c>
      <c r="I23" s="177">
        <v>0</v>
      </c>
      <c r="J23" s="177">
        <v>24.22</v>
      </c>
      <c r="K23" s="177">
        <v>9.41</v>
      </c>
      <c r="L23" s="177">
        <v>94.89</v>
      </c>
      <c r="M23" s="177">
        <v>0.93</v>
      </c>
      <c r="N23" s="177">
        <v>1.19</v>
      </c>
      <c r="O23" s="177">
        <v>0</v>
      </c>
      <c r="P23" s="177">
        <v>1.82</v>
      </c>
      <c r="Q23" s="177">
        <v>4.37</v>
      </c>
      <c r="R23" s="177">
        <v>0.43</v>
      </c>
      <c r="S23" s="177">
        <v>6.17</v>
      </c>
      <c r="T23" s="177">
        <v>0</v>
      </c>
      <c r="U23" s="177">
        <v>1.76</v>
      </c>
      <c r="V23" s="177">
        <v>0.18</v>
      </c>
      <c r="W23" s="177">
        <v>0.45</v>
      </c>
      <c r="X23" s="177">
        <v>2.69</v>
      </c>
      <c r="Y23" s="177">
        <v>0</v>
      </c>
      <c r="Z23" s="177">
        <v>0</v>
      </c>
      <c r="AA23" s="177">
        <v>0.91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21.79</v>
      </c>
      <c r="AH23" s="177">
        <v>0</v>
      </c>
      <c r="AI23" s="177">
        <v>6.75</v>
      </c>
      <c r="AJ23" s="177">
        <v>0</v>
      </c>
      <c r="AK23" s="177">
        <v>28.47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10.95</v>
      </c>
      <c r="E24" s="177">
        <v>0</v>
      </c>
      <c r="F24" s="177">
        <v>0</v>
      </c>
      <c r="G24" s="177">
        <v>19.989999999999998</v>
      </c>
      <c r="H24" s="177">
        <v>0</v>
      </c>
      <c r="I24" s="177">
        <v>0</v>
      </c>
      <c r="J24" s="177">
        <v>24.22</v>
      </c>
      <c r="K24" s="177">
        <v>9.41</v>
      </c>
      <c r="L24" s="177">
        <v>94.89</v>
      </c>
      <c r="M24" s="177">
        <v>0.93</v>
      </c>
      <c r="N24" s="177">
        <v>1.19</v>
      </c>
      <c r="O24" s="177">
        <v>0</v>
      </c>
      <c r="P24" s="177">
        <v>1.82</v>
      </c>
      <c r="Q24" s="177">
        <v>4.25</v>
      </c>
      <c r="R24" s="177">
        <v>0.43</v>
      </c>
      <c r="S24" s="177">
        <v>6.17</v>
      </c>
      <c r="T24" s="177">
        <v>0</v>
      </c>
      <c r="U24" s="177">
        <v>1.76</v>
      </c>
      <c r="V24" s="177">
        <v>0.18</v>
      </c>
      <c r="W24" s="177">
        <v>0.45</v>
      </c>
      <c r="X24" s="177">
        <v>2.69</v>
      </c>
      <c r="Y24" s="177">
        <v>0</v>
      </c>
      <c r="Z24" s="177">
        <v>2.5499999999999998</v>
      </c>
      <c r="AA24" s="177">
        <v>0.91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21.79</v>
      </c>
      <c r="AH24" s="177">
        <v>0</v>
      </c>
      <c r="AI24" s="177">
        <v>6.75</v>
      </c>
      <c r="AJ24" s="177">
        <v>0</v>
      </c>
      <c r="AK24" s="177">
        <v>28.47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10.95</v>
      </c>
      <c r="E25" s="177">
        <v>0</v>
      </c>
      <c r="F25" s="177">
        <v>0</v>
      </c>
      <c r="G25" s="177">
        <v>19.989999999999998</v>
      </c>
      <c r="H25" s="177">
        <v>0</v>
      </c>
      <c r="I25" s="177">
        <v>0</v>
      </c>
      <c r="J25" s="177">
        <v>24.22</v>
      </c>
      <c r="K25" s="177">
        <v>9.41</v>
      </c>
      <c r="L25" s="177">
        <v>94.89</v>
      </c>
      <c r="M25" s="177">
        <v>0.93</v>
      </c>
      <c r="N25" s="177">
        <v>1.19</v>
      </c>
      <c r="O25" s="177">
        <v>0</v>
      </c>
      <c r="P25" s="177">
        <v>1.82</v>
      </c>
      <c r="Q25" s="177">
        <v>4.25</v>
      </c>
      <c r="R25" s="177">
        <v>0.43</v>
      </c>
      <c r="S25" s="177">
        <v>5.32</v>
      </c>
      <c r="T25" s="177">
        <v>0</v>
      </c>
      <c r="U25" s="177">
        <v>1.76</v>
      </c>
      <c r="V25" s="177">
        <v>0.18</v>
      </c>
      <c r="W25" s="177">
        <v>0.45</v>
      </c>
      <c r="X25" s="177">
        <v>2.69</v>
      </c>
      <c r="Y25" s="177">
        <v>0</v>
      </c>
      <c r="Z25" s="177">
        <v>2.5499999999999998</v>
      </c>
      <c r="AA25" s="177">
        <v>0.91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27.39</v>
      </c>
      <c r="AH25" s="177">
        <v>0</v>
      </c>
      <c r="AI25" s="177">
        <v>6.75</v>
      </c>
      <c r="AJ25" s="177">
        <v>0</v>
      </c>
      <c r="AK25" s="177">
        <v>28.47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10.95</v>
      </c>
      <c r="E26" s="177">
        <v>0</v>
      </c>
      <c r="F26" s="177">
        <v>0</v>
      </c>
      <c r="G26" s="177">
        <v>19.989999999999998</v>
      </c>
      <c r="H26" s="177">
        <v>0</v>
      </c>
      <c r="I26" s="177">
        <v>0</v>
      </c>
      <c r="J26" s="177">
        <v>24.22</v>
      </c>
      <c r="K26" s="177">
        <v>9.41</v>
      </c>
      <c r="L26" s="177">
        <v>94.89</v>
      </c>
      <c r="M26" s="177">
        <v>0.93</v>
      </c>
      <c r="N26" s="177">
        <v>1.19</v>
      </c>
      <c r="O26" s="177">
        <v>0</v>
      </c>
      <c r="P26" s="177">
        <v>1.82</v>
      </c>
      <c r="Q26" s="177">
        <v>3.88</v>
      </c>
      <c r="R26" s="177">
        <v>0.43</v>
      </c>
      <c r="S26" s="177">
        <v>5.32</v>
      </c>
      <c r="T26" s="177">
        <v>0</v>
      </c>
      <c r="U26" s="177">
        <v>1.76</v>
      </c>
      <c r="V26" s="177">
        <v>0.18</v>
      </c>
      <c r="W26" s="177">
        <v>0.45</v>
      </c>
      <c r="X26" s="177">
        <v>2.69</v>
      </c>
      <c r="Y26" s="177">
        <v>0</v>
      </c>
      <c r="Z26" s="177">
        <v>2.5499999999999998</v>
      </c>
      <c r="AA26" s="177">
        <v>0.91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27.39</v>
      </c>
      <c r="AH26" s="177">
        <v>0</v>
      </c>
      <c r="AI26" s="177">
        <v>6.75</v>
      </c>
      <c r="AJ26" s="177">
        <v>0</v>
      </c>
      <c r="AK26" s="177">
        <v>28.47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10.95</v>
      </c>
      <c r="E27" s="177">
        <v>0</v>
      </c>
      <c r="F27" s="177">
        <v>0</v>
      </c>
      <c r="G27" s="177">
        <v>19.329999999999998</v>
      </c>
      <c r="H27" s="177">
        <v>0</v>
      </c>
      <c r="I27" s="177">
        <v>0</v>
      </c>
      <c r="J27" s="177">
        <v>24.22</v>
      </c>
      <c r="K27" s="177">
        <v>9.41</v>
      </c>
      <c r="L27" s="177">
        <v>94.89</v>
      </c>
      <c r="M27" s="177">
        <v>0.93</v>
      </c>
      <c r="N27" s="177">
        <v>1.19</v>
      </c>
      <c r="O27" s="177">
        <v>0</v>
      </c>
      <c r="P27" s="177">
        <v>1.82</v>
      </c>
      <c r="Q27" s="177">
        <v>3.88</v>
      </c>
      <c r="R27" s="177">
        <v>0.43</v>
      </c>
      <c r="S27" s="177">
        <v>5.17</v>
      </c>
      <c r="T27" s="177">
        <v>0</v>
      </c>
      <c r="U27" s="177">
        <v>1.76</v>
      </c>
      <c r="V27" s="177">
        <v>0.18</v>
      </c>
      <c r="W27" s="177">
        <v>0.45</v>
      </c>
      <c r="X27" s="177">
        <v>2.69</v>
      </c>
      <c r="Y27" s="177">
        <v>0</v>
      </c>
      <c r="Z27" s="177">
        <v>2.5499999999999998</v>
      </c>
      <c r="AA27" s="177">
        <v>0.91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21.79</v>
      </c>
      <c r="AH27" s="177">
        <v>0</v>
      </c>
      <c r="AI27" s="177">
        <v>6.75</v>
      </c>
      <c r="AJ27" s="177">
        <v>0</v>
      </c>
      <c r="AK27" s="177">
        <v>28.47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10.95</v>
      </c>
      <c r="E28" s="177">
        <v>0</v>
      </c>
      <c r="F28" s="177">
        <v>0</v>
      </c>
      <c r="G28" s="177">
        <v>19.329999999999998</v>
      </c>
      <c r="H28" s="177">
        <v>0</v>
      </c>
      <c r="I28" s="177">
        <v>0</v>
      </c>
      <c r="J28" s="177">
        <v>24.22</v>
      </c>
      <c r="K28" s="177">
        <v>9.41</v>
      </c>
      <c r="L28" s="177">
        <v>94.89</v>
      </c>
      <c r="M28" s="177">
        <v>0.93</v>
      </c>
      <c r="N28" s="177">
        <v>1.19</v>
      </c>
      <c r="O28" s="177">
        <v>0</v>
      </c>
      <c r="P28" s="177">
        <v>1.82</v>
      </c>
      <c r="Q28" s="177">
        <v>3.88</v>
      </c>
      <c r="R28" s="177">
        <v>0.43</v>
      </c>
      <c r="S28" s="177">
        <v>5.17</v>
      </c>
      <c r="T28" s="177">
        <v>0</v>
      </c>
      <c r="U28" s="177">
        <v>1.76</v>
      </c>
      <c r="V28" s="177">
        <v>0.18</v>
      </c>
      <c r="W28" s="177">
        <v>0.45</v>
      </c>
      <c r="X28" s="177">
        <v>2.69</v>
      </c>
      <c r="Y28" s="177">
        <v>0</v>
      </c>
      <c r="Z28" s="177">
        <v>2.5499999999999998</v>
      </c>
      <c r="AA28" s="177">
        <v>0.91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21.79</v>
      </c>
      <c r="AH28" s="177">
        <v>0</v>
      </c>
      <c r="AI28" s="177">
        <v>6.75</v>
      </c>
      <c r="AJ28" s="177">
        <v>0</v>
      </c>
      <c r="AK28" s="177">
        <v>25.83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10.95</v>
      </c>
      <c r="E29" s="177">
        <v>0</v>
      </c>
      <c r="F29" s="177">
        <v>0</v>
      </c>
      <c r="G29" s="177">
        <v>19.329999999999998</v>
      </c>
      <c r="H29" s="177">
        <v>0</v>
      </c>
      <c r="I29" s="177">
        <v>0</v>
      </c>
      <c r="J29" s="177">
        <v>24.22</v>
      </c>
      <c r="K29" s="177">
        <v>9.41</v>
      </c>
      <c r="L29" s="177">
        <v>94.89</v>
      </c>
      <c r="M29" s="177">
        <v>0.93</v>
      </c>
      <c r="N29" s="177">
        <v>1.19</v>
      </c>
      <c r="O29" s="177">
        <v>0</v>
      </c>
      <c r="P29" s="177">
        <v>1.82</v>
      </c>
      <c r="Q29" s="177">
        <v>3.88</v>
      </c>
      <c r="R29" s="177">
        <v>0.43</v>
      </c>
      <c r="S29" s="177">
        <v>5.17</v>
      </c>
      <c r="T29" s="177">
        <v>0</v>
      </c>
      <c r="U29" s="177">
        <v>1.76</v>
      </c>
      <c r="V29" s="177">
        <v>0.18</v>
      </c>
      <c r="W29" s="177">
        <v>0.45</v>
      </c>
      <c r="X29" s="177">
        <v>2.69</v>
      </c>
      <c r="Y29" s="177">
        <v>0</v>
      </c>
      <c r="Z29" s="177">
        <v>2.5499999999999998</v>
      </c>
      <c r="AA29" s="177">
        <v>0.91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27.39</v>
      </c>
      <c r="AH29" s="177">
        <v>0</v>
      </c>
      <c r="AI29" s="177">
        <v>6.75</v>
      </c>
      <c r="AJ29" s="177">
        <v>0</v>
      </c>
      <c r="AK29" s="177">
        <v>25.83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10.95</v>
      </c>
      <c r="E30" s="177">
        <v>0</v>
      </c>
      <c r="F30" s="177">
        <v>0</v>
      </c>
      <c r="G30" s="177">
        <v>19.329999999999998</v>
      </c>
      <c r="H30" s="177">
        <v>0</v>
      </c>
      <c r="I30" s="177">
        <v>0</v>
      </c>
      <c r="J30" s="177">
        <v>24.22</v>
      </c>
      <c r="K30" s="177">
        <v>4.46</v>
      </c>
      <c r="L30" s="177">
        <v>191.61</v>
      </c>
      <c r="M30" s="177">
        <v>0.93</v>
      </c>
      <c r="N30" s="177">
        <v>1.19</v>
      </c>
      <c r="O30" s="177">
        <v>0</v>
      </c>
      <c r="P30" s="177">
        <v>1.82</v>
      </c>
      <c r="Q30" s="177">
        <v>3.88</v>
      </c>
      <c r="R30" s="177">
        <v>11.08</v>
      </c>
      <c r="S30" s="177">
        <v>5.17</v>
      </c>
      <c r="T30" s="177">
        <v>0</v>
      </c>
      <c r="U30" s="177">
        <v>1.76</v>
      </c>
      <c r="V30" s="177">
        <v>0.18</v>
      </c>
      <c r="W30" s="177">
        <v>0.45</v>
      </c>
      <c r="X30" s="177">
        <v>2.69</v>
      </c>
      <c r="Y30" s="177">
        <v>0</v>
      </c>
      <c r="Z30" s="177">
        <v>2.5499999999999998</v>
      </c>
      <c r="AA30" s="177">
        <v>19.93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27.39</v>
      </c>
      <c r="AH30" s="177">
        <v>0</v>
      </c>
      <c r="AI30" s="177">
        <v>6.75</v>
      </c>
      <c r="AJ30" s="177">
        <v>0</v>
      </c>
      <c r="AK30" s="177">
        <v>25.83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10.95</v>
      </c>
      <c r="E31" s="177">
        <v>0</v>
      </c>
      <c r="F31" s="177">
        <v>0</v>
      </c>
      <c r="G31" s="177">
        <v>19.329999999999998</v>
      </c>
      <c r="H31" s="177">
        <v>0</v>
      </c>
      <c r="I31" s="177">
        <v>0</v>
      </c>
      <c r="J31" s="177">
        <v>24.22</v>
      </c>
      <c r="K31" s="177">
        <v>4.46</v>
      </c>
      <c r="L31" s="177">
        <v>276.33999999999997</v>
      </c>
      <c r="M31" s="177">
        <v>0.93</v>
      </c>
      <c r="N31" s="177">
        <v>1.19</v>
      </c>
      <c r="O31" s="177">
        <v>0</v>
      </c>
      <c r="P31" s="177">
        <v>1.82</v>
      </c>
      <c r="Q31" s="177">
        <v>2.97</v>
      </c>
      <c r="R31" s="177">
        <v>10.5</v>
      </c>
      <c r="S31" s="177">
        <v>4.01</v>
      </c>
      <c r="T31" s="177">
        <v>0</v>
      </c>
      <c r="U31" s="177">
        <v>1.76</v>
      </c>
      <c r="V31" s="177">
        <v>0.18</v>
      </c>
      <c r="W31" s="177">
        <v>0.45</v>
      </c>
      <c r="X31" s="177">
        <v>2.69</v>
      </c>
      <c r="Y31" s="177">
        <v>0</v>
      </c>
      <c r="Z31" s="177">
        <v>2.5499999999999998</v>
      </c>
      <c r="AA31" s="177">
        <v>19.93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21.79</v>
      </c>
      <c r="AH31" s="177">
        <v>0</v>
      </c>
      <c r="AI31" s="177">
        <v>6.75</v>
      </c>
      <c r="AJ31" s="177">
        <v>0</v>
      </c>
      <c r="AK31" s="177">
        <v>25.83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10.95</v>
      </c>
      <c r="E32" s="177">
        <v>0</v>
      </c>
      <c r="F32" s="177">
        <v>0</v>
      </c>
      <c r="G32" s="177">
        <v>19.329999999999998</v>
      </c>
      <c r="H32" s="177">
        <v>0</v>
      </c>
      <c r="I32" s="177">
        <v>0</v>
      </c>
      <c r="J32" s="177">
        <v>24.22</v>
      </c>
      <c r="K32" s="177">
        <v>4.46</v>
      </c>
      <c r="L32" s="177">
        <v>278.64999999999998</v>
      </c>
      <c r="M32" s="177">
        <v>0.93</v>
      </c>
      <c r="N32" s="177">
        <v>1.19</v>
      </c>
      <c r="O32" s="177">
        <v>0</v>
      </c>
      <c r="P32" s="177">
        <v>1.82</v>
      </c>
      <c r="Q32" s="177">
        <v>2.97</v>
      </c>
      <c r="R32" s="177">
        <v>10.5</v>
      </c>
      <c r="S32" s="177">
        <v>4.01</v>
      </c>
      <c r="T32" s="177">
        <v>0</v>
      </c>
      <c r="U32" s="177">
        <v>1.76</v>
      </c>
      <c r="V32" s="177">
        <v>0.18</v>
      </c>
      <c r="W32" s="177">
        <v>0.45</v>
      </c>
      <c r="X32" s="177">
        <v>2.69</v>
      </c>
      <c r="Y32" s="177">
        <v>0</v>
      </c>
      <c r="Z32" s="177">
        <v>2.5499999999999998</v>
      </c>
      <c r="AA32" s="177">
        <v>19.93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21.79</v>
      </c>
      <c r="AH32" s="177">
        <v>0</v>
      </c>
      <c r="AI32" s="177">
        <v>6.75</v>
      </c>
      <c r="AJ32" s="177">
        <v>0</v>
      </c>
      <c r="AK32" s="177">
        <v>25.83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10.63</v>
      </c>
      <c r="E33" s="177">
        <v>0</v>
      </c>
      <c r="F33" s="177">
        <v>0</v>
      </c>
      <c r="G33" s="177">
        <v>19.329999999999998</v>
      </c>
      <c r="H33" s="177">
        <v>0</v>
      </c>
      <c r="I33" s="177">
        <v>0</v>
      </c>
      <c r="J33" s="177">
        <v>24.22</v>
      </c>
      <c r="K33" s="177">
        <v>4.46</v>
      </c>
      <c r="L33" s="177">
        <v>276.95999999999998</v>
      </c>
      <c r="M33" s="177">
        <v>0.93</v>
      </c>
      <c r="N33" s="177">
        <v>1.19</v>
      </c>
      <c r="O33" s="177">
        <v>0</v>
      </c>
      <c r="P33" s="177">
        <v>1.82</v>
      </c>
      <c r="Q33" s="177">
        <v>2.97</v>
      </c>
      <c r="R33" s="177">
        <v>10.5</v>
      </c>
      <c r="S33" s="177">
        <v>4.01</v>
      </c>
      <c r="T33" s="177">
        <v>0</v>
      </c>
      <c r="U33" s="177">
        <v>1.76</v>
      </c>
      <c r="V33" s="177">
        <v>0.18</v>
      </c>
      <c r="W33" s="177">
        <v>0.45</v>
      </c>
      <c r="X33" s="177">
        <v>2.69</v>
      </c>
      <c r="Y33" s="177">
        <v>0</v>
      </c>
      <c r="Z33" s="177">
        <v>2.5499999999999998</v>
      </c>
      <c r="AA33" s="177">
        <v>19.93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21.79</v>
      </c>
      <c r="AH33" s="177">
        <v>0</v>
      </c>
      <c r="AI33" s="177">
        <v>6.75</v>
      </c>
      <c r="AJ33" s="177">
        <v>0</v>
      </c>
      <c r="AK33" s="177">
        <v>25.83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10.63</v>
      </c>
      <c r="E34" s="177">
        <v>0</v>
      </c>
      <c r="F34" s="177">
        <v>0</v>
      </c>
      <c r="G34" s="177">
        <v>19.329999999999998</v>
      </c>
      <c r="H34" s="177">
        <v>0</v>
      </c>
      <c r="I34" s="177">
        <v>0</v>
      </c>
      <c r="J34" s="177">
        <v>24.22</v>
      </c>
      <c r="K34" s="177">
        <v>4.46</v>
      </c>
      <c r="L34" s="177">
        <v>276.95999999999998</v>
      </c>
      <c r="M34" s="177">
        <v>0.93</v>
      </c>
      <c r="N34" s="177">
        <v>1.19</v>
      </c>
      <c r="O34" s="177">
        <v>0</v>
      </c>
      <c r="P34" s="177">
        <v>1.82</v>
      </c>
      <c r="Q34" s="177">
        <v>2.97</v>
      </c>
      <c r="R34" s="177">
        <v>10.5</v>
      </c>
      <c r="S34" s="177">
        <v>4.01</v>
      </c>
      <c r="T34" s="177">
        <v>0</v>
      </c>
      <c r="U34" s="177">
        <v>1.76</v>
      </c>
      <c r="V34" s="177">
        <v>0.18</v>
      </c>
      <c r="W34" s="177">
        <v>0.45</v>
      </c>
      <c r="X34" s="177">
        <v>2.69</v>
      </c>
      <c r="Y34" s="177">
        <v>0</v>
      </c>
      <c r="Z34" s="177">
        <v>2.5499999999999998</v>
      </c>
      <c r="AA34" s="177">
        <v>19.93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21.79</v>
      </c>
      <c r="AH34" s="177">
        <v>0</v>
      </c>
      <c r="AI34" s="177">
        <v>6.75</v>
      </c>
      <c r="AJ34" s="177">
        <v>0</v>
      </c>
      <c r="AK34" s="177">
        <v>25.83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10.63</v>
      </c>
      <c r="E35" s="177">
        <v>0</v>
      </c>
      <c r="F35" s="177">
        <v>0</v>
      </c>
      <c r="G35" s="177">
        <v>19.329999999999998</v>
      </c>
      <c r="H35" s="177">
        <v>0</v>
      </c>
      <c r="I35" s="177">
        <v>0</v>
      </c>
      <c r="J35" s="177">
        <v>23.88</v>
      </c>
      <c r="K35" s="177">
        <v>4.46</v>
      </c>
      <c r="L35" s="177">
        <v>268.49</v>
      </c>
      <c r="M35" s="177">
        <v>0.93</v>
      </c>
      <c r="N35" s="177">
        <v>1.19</v>
      </c>
      <c r="O35" s="177">
        <v>0</v>
      </c>
      <c r="P35" s="177">
        <v>1.82</v>
      </c>
      <c r="Q35" s="177">
        <v>2.97</v>
      </c>
      <c r="R35" s="177">
        <v>11.08</v>
      </c>
      <c r="S35" s="177">
        <v>4.01</v>
      </c>
      <c r="T35" s="177">
        <v>0</v>
      </c>
      <c r="U35" s="177">
        <v>1.76</v>
      </c>
      <c r="V35" s="177">
        <v>5.57</v>
      </c>
      <c r="W35" s="177">
        <v>11.48</v>
      </c>
      <c r="X35" s="177">
        <v>33.729999999999997</v>
      </c>
      <c r="Y35" s="177">
        <v>0</v>
      </c>
      <c r="Z35" s="177">
        <v>48.67</v>
      </c>
      <c r="AA35" s="177">
        <v>19.93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21.79</v>
      </c>
      <c r="AH35" s="177">
        <v>0</v>
      </c>
      <c r="AI35" s="177">
        <v>6.75</v>
      </c>
      <c r="AJ35" s="177">
        <v>0</v>
      </c>
      <c r="AK35" s="177">
        <v>25.83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10.63</v>
      </c>
      <c r="E36" s="177">
        <v>0</v>
      </c>
      <c r="F36" s="177">
        <v>0</v>
      </c>
      <c r="G36" s="177">
        <v>19.329999999999998</v>
      </c>
      <c r="H36" s="177">
        <v>0</v>
      </c>
      <c r="I36" s="177">
        <v>0</v>
      </c>
      <c r="J36" s="177">
        <v>23.88</v>
      </c>
      <c r="K36" s="177">
        <v>4.46</v>
      </c>
      <c r="L36" s="177">
        <v>278.64999999999998</v>
      </c>
      <c r="M36" s="177">
        <v>0.93</v>
      </c>
      <c r="N36" s="177">
        <v>1.19</v>
      </c>
      <c r="O36" s="177">
        <v>0</v>
      </c>
      <c r="P36" s="177">
        <v>1.82</v>
      </c>
      <c r="Q36" s="177">
        <v>2.97</v>
      </c>
      <c r="R36" s="177">
        <v>11.08</v>
      </c>
      <c r="S36" s="177">
        <v>4.01</v>
      </c>
      <c r="T36" s="177">
        <v>0</v>
      </c>
      <c r="U36" s="177">
        <v>1.76</v>
      </c>
      <c r="V36" s="177">
        <v>0.18</v>
      </c>
      <c r="W36" s="177">
        <v>0.45</v>
      </c>
      <c r="X36" s="177">
        <v>2.69</v>
      </c>
      <c r="Y36" s="177">
        <v>0</v>
      </c>
      <c r="Z36" s="177">
        <v>2.5499999999999998</v>
      </c>
      <c r="AA36" s="177">
        <v>19.93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21.79</v>
      </c>
      <c r="AH36" s="177">
        <v>0</v>
      </c>
      <c r="AI36" s="177">
        <v>6.75</v>
      </c>
      <c r="AJ36" s="177">
        <v>0</v>
      </c>
      <c r="AK36" s="177">
        <v>25.83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10.63</v>
      </c>
      <c r="E37" s="177">
        <v>0</v>
      </c>
      <c r="F37" s="177">
        <v>0</v>
      </c>
      <c r="G37" s="177">
        <v>19.329999999999998</v>
      </c>
      <c r="H37" s="177">
        <v>0</v>
      </c>
      <c r="I37" s="177">
        <v>0</v>
      </c>
      <c r="J37" s="177">
        <v>23.88</v>
      </c>
      <c r="K37" s="177">
        <v>4.45</v>
      </c>
      <c r="L37" s="177">
        <v>278.64999999999998</v>
      </c>
      <c r="M37" s="177">
        <v>0.93</v>
      </c>
      <c r="N37" s="177">
        <v>1.19</v>
      </c>
      <c r="O37" s="177">
        <v>0</v>
      </c>
      <c r="P37" s="177">
        <v>1.82</v>
      </c>
      <c r="Q37" s="177">
        <v>2.97</v>
      </c>
      <c r="R37" s="177">
        <v>11.08</v>
      </c>
      <c r="S37" s="177">
        <v>4.01</v>
      </c>
      <c r="T37" s="177">
        <v>0</v>
      </c>
      <c r="U37" s="177">
        <v>1.76</v>
      </c>
      <c r="V37" s="177">
        <v>0.18</v>
      </c>
      <c r="W37" s="177">
        <v>0.45</v>
      </c>
      <c r="X37" s="177">
        <v>2.69</v>
      </c>
      <c r="Y37" s="177">
        <v>0</v>
      </c>
      <c r="Z37" s="177">
        <v>2.5499999999999998</v>
      </c>
      <c r="AA37" s="177">
        <v>19.93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21.79</v>
      </c>
      <c r="AH37" s="177">
        <v>0</v>
      </c>
      <c r="AI37" s="177">
        <v>6.75</v>
      </c>
      <c r="AJ37" s="177">
        <v>0</v>
      </c>
      <c r="AK37" s="177">
        <v>25.83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10.63</v>
      </c>
      <c r="E38" s="177">
        <v>0</v>
      </c>
      <c r="F38" s="177">
        <v>0</v>
      </c>
      <c r="G38" s="177">
        <v>19.329999999999998</v>
      </c>
      <c r="H38" s="177">
        <v>0</v>
      </c>
      <c r="I38" s="177">
        <v>0</v>
      </c>
      <c r="J38" s="177">
        <v>23.88</v>
      </c>
      <c r="K38" s="177">
        <v>4.45</v>
      </c>
      <c r="L38" s="177">
        <v>278.64999999999998</v>
      </c>
      <c r="M38" s="177">
        <v>0.93</v>
      </c>
      <c r="N38" s="177">
        <v>1.19</v>
      </c>
      <c r="O38" s="177">
        <v>0</v>
      </c>
      <c r="P38" s="177">
        <v>1.82</v>
      </c>
      <c r="Q38" s="177">
        <v>2.97</v>
      </c>
      <c r="R38" s="177">
        <v>11.08</v>
      </c>
      <c r="S38" s="177">
        <v>4.01</v>
      </c>
      <c r="T38" s="177">
        <v>0</v>
      </c>
      <c r="U38" s="177">
        <v>1.76</v>
      </c>
      <c r="V38" s="177">
        <v>0.18</v>
      </c>
      <c r="W38" s="177">
        <v>0.45</v>
      </c>
      <c r="X38" s="177">
        <v>2.69</v>
      </c>
      <c r="Y38" s="177">
        <v>0</v>
      </c>
      <c r="Z38" s="177">
        <v>2.5499999999999998</v>
      </c>
      <c r="AA38" s="177">
        <v>19.93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22.09</v>
      </c>
      <c r="AH38" s="177">
        <v>0</v>
      </c>
      <c r="AI38" s="177">
        <v>6.75</v>
      </c>
      <c r="AJ38" s="177">
        <v>0</v>
      </c>
      <c r="AK38" s="177">
        <v>25.83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10.63</v>
      </c>
      <c r="E39" s="177">
        <v>0</v>
      </c>
      <c r="F39" s="177">
        <v>0</v>
      </c>
      <c r="G39" s="177">
        <v>19.329999999999998</v>
      </c>
      <c r="H39" s="177">
        <v>0</v>
      </c>
      <c r="I39" s="177">
        <v>0</v>
      </c>
      <c r="J39" s="177">
        <v>23.88</v>
      </c>
      <c r="K39" s="177">
        <v>4.45</v>
      </c>
      <c r="L39" s="177">
        <v>278.64999999999998</v>
      </c>
      <c r="M39" s="177">
        <v>0.93</v>
      </c>
      <c r="N39" s="177">
        <v>1.19</v>
      </c>
      <c r="O39" s="177">
        <v>0</v>
      </c>
      <c r="P39" s="177">
        <v>1.82</v>
      </c>
      <c r="Q39" s="177">
        <v>2.96</v>
      </c>
      <c r="R39" s="177">
        <v>11.08</v>
      </c>
      <c r="S39" s="177">
        <v>3.99</v>
      </c>
      <c r="T39" s="177">
        <v>0</v>
      </c>
      <c r="U39" s="177">
        <v>1.85</v>
      </c>
      <c r="V39" s="177">
        <v>0.18</v>
      </c>
      <c r="W39" s="177">
        <v>0.45</v>
      </c>
      <c r="X39" s="177">
        <v>2.69</v>
      </c>
      <c r="Y39" s="177">
        <v>0</v>
      </c>
      <c r="Z39" s="177">
        <v>2.5499999999999998</v>
      </c>
      <c r="AA39" s="177">
        <v>19.93</v>
      </c>
      <c r="AB39" s="177">
        <v>0</v>
      </c>
      <c r="AC39" s="177">
        <v>13.92</v>
      </c>
      <c r="AD39" s="177">
        <v>8.9</v>
      </c>
      <c r="AE39" s="177">
        <v>0</v>
      </c>
      <c r="AF39" s="177">
        <v>0</v>
      </c>
      <c r="AG39" s="177">
        <v>22.09</v>
      </c>
      <c r="AH39" s="177">
        <v>0</v>
      </c>
      <c r="AI39" s="177">
        <v>6.75</v>
      </c>
      <c r="AJ39" s="177">
        <v>0</v>
      </c>
      <c r="AK39" s="177">
        <v>25.83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10.63</v>
      </c>
      <c r="E40" s="177">
        <v>0</v>
      </c>
      <c r="F40" s="177">
        <v>0</v>
      </c>
      <c r="G40" s="177">
        <v>19.329999999999998</v>
      </c>
      <c r="H40" s="177">
        <v>0</v>
      </c>
      <c r="I40" s="177">
        <v>0</v>
      </c>
      <c r="J40" s="177">
        <v>23.88</v>
      </c>
      <c r="K40" s="177">
        <v>4.45</v>
      </c>
      <c r="L40" s="177">
        <v>278.64999999999998</v>
      </c>
      <c r="M40" s="177">
        <v>0.93</v>
      </c>
      <c r="N40" s="177">
        <v>1.19</v>
      </c>
      <c r="O40" s="177">
        <v>0</v>
      </c>
      <c r="P40" s="177">
        <v>1.82</v>
      </c>
      <c r="Q40" s="177">
        <v>2.96</v>
      </c>
      <c r="R40" s="177">
        <v>11.08</v>
      </c>
      <c r="S40" s="177">
        <v>3.99</v>
      </c>
      <c r="T40" s="177">
        <v>0</v>
      </c>
      <c r="U40" s="177">
        <v>1.78</v>
      </c>
      <c r="V40" s="177">
        <v>0.18</v>
      </c>
      <c r="W40" s="177">
        <v>0.45</v>
      </c>
      <c r="X40" s="177">
        <v>2.69</v>
      </c>
      <c r="Y40" s="177">
        <v>0</v>
      </c>
      <c r="Z40" s="177">
        <v>2.5499999999999998</v>
      </c>
      <c r="AA40" s="177">
        <v>19.93</v>
      </c>
      <c r="AB40" s="177">
        <v>0</v>
      </c>
      <c r="AC40" s="177">
        <v>13.92</v>
      </c>
      <c r="AD40" s="177">
        <v>8.9</v>
      </c>
      <c r="AE40" s="177">
        <v>0</v>
      </c>
      <c r="AF40" s="177">
        <v>0</v>
      </c>
      <c r="AG40" s="177">
        <v>22.09</v>
      </c>
      <c r="AH40" s="177">
        <v>0</v>
      </c>
      <c r="AI40" s="177">
        <v>6.75</v>
      </c>
      <c r="AJ40" s="177">
        <v>0</v>
      </c>
      <c r="AK40" s="177">
        <v>25.83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10.63</v>
      </c>
      <c r="E41" s="177">
        <v>0</v>
      </c>
      <c r="F41" s="177">
        <v>0</v>
      </c>
      <c r="G41" s="177">
        <v>19.329999999999998</v>
      </c>
      <c r="H41" s="177">
        <v>0</v>
      </c>
      <c r="I41" s="177">
        <v>0</v>
      </c>
      <c r="J41" s="177">
        <v>23.88</v>
      </c>
      <c r="K41" s="177">
        <v>4.45</v>
      </c>
      <c r="L41" s="177">
        <v>278.64999999999998</v>
      </c>
      <c r="M41" s="177">
        <v>0.93</v>
      </c>
      <c r="N41" s="177">
        <v>1.19</v>
      </c>
      <c r="O41" s="177">
        <v>0</v>
      </c>
      <c r="P41" s="177">
        <v>1.82</v>
      </c>
      <c r="Q41" s="177">
        <v>2.96</v>
      </c>
      <c r="R41" s="177">
        <v>11.08</v>
      </c>
      <c r="S41" s="177">
        <v>3.99</v>
      </c>
      <c r="T41" s="177">
        <v>0</v>
      </c>
      <c r="U41" s="177">
        <v>1.78</v>
      </c>
      <c r="V41" s="177">
        <v>0.18</v>
      </c>
      <c r="W41" s="177">
        <v>0.45</v>
      </c>
      <c r="X41" s="177">
        <v>2.69</v>
      </c>
      <c r="Y41" s="177">
        <v>0</v>
      </c>
      <c r="Z41" s="177">
        <v>2.5499999999999998</v>
      </c>
      <c r="AA41" s="177">
        <v>19.93</v>
      </c>
      <c r="AB41" s="177">
        <v>0</v>
      </c>
      <c r="AC41" s="177">
        <v>13.92</v>
      </c>
      <c r="AD41" s="177">
        <v>8.9</v>
      </c>
      <c r="AE41" s="177">
        <v>0</v>
      </c>
      <c r="AF41" s="177">
        <v>0</v>
      </c>
      <c r="AG41" s="177">
        <v>22.09</v>
      </c>
      <c r="AH41" s="177">
        <v>0</v>
      </c>
      <c r="AI41" s="177">
        <v>6.75</v>
      </c>
      <c r="AJ41" s="177">
        <v>0</v>
      </c>
      <c r="AK41" s="177">
        <v>25.83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10.31</v>
      </c>
      <c r="E42" s="177">
        <v>0</v>
      </c>
      <c r="F42" s="177">
        <v>0</v>
      </c>
      <c r="G42" s="177">
        <v>19.329999999999998</v>
      </c>
      <c r="H42" s="177">
        <v>0</v>
      </c>
      <c r="I42" s="177">
        <v>0</v>
      </c>
      <c r="J42" s="177">
        <v>23.88</v>
      </c>
      <c r="K42" s="177">
        <v>4.45</v>
      </c>
      <c r="L42" s="177">
        <v>278.64999999999998</v>
      </c>
      <c r="M42" s="177">
        <v>0.93</v>
      </c>
      <c r="N42" s="177">
        <v>1.19</v>
      </c>
      <c r="O42" s="177">
        <v>0</v>
      </c>
      <c r="P42" s="177">
        <v>1.82</v>
      </c>
      <c r="Q42" s="177">
        <v>4.38</v>
      </c>
      <c r="R42" s="177">
        <v>11.08</v>
      </c>
      <c r="S42" s="177">
        <v>5.21</v>
      </c>
      <c r="T42" s="177">
        <v>0</v>
      </c>
      <c r="U42" s="177">
        <v>1.78</v>
      </c>
      <c r="V42" s="177">
        <v>0.18</v>
      </c>
      <c r="W42" s="177">
        <v>0.45</v>
      </c>
      <c r="X42" s="177">
        <v>2.69</v>
      </c>
      <c r="Y42" s="177">
        <v>0</v>
      </c>
      <c r="Z42" s="177">
        <v>2.5499999999999998</v>
      </c>
      <c r="AA42" s="177">
        <v>19.93</v>
      </c>
      <c r="AB42" s="177">
        <v>0</v>
      </c>
      <c r="AC42" s="177">
        <v>13.92</v>
      </c>
      <c r="AD42" s="177">
        <v>8.9</v>
      </c>
      <c r="AE42" s="177">
        <v>0</v>
      </c>
      <c r="AF42" s="177">
        <v>0</v>
      </c>
      <c r="AG42" s="177">
        <v>22.09</v>
      </c>
      <c r="AH42" s="177">
        <v>0</v>
      </c>
      <c r="AI42" s="177">
        <v>6.75</v>
      </c>
      <c r="AJ42" s="177">
        <v>0</v>
      </c>
      <c r="AK42" s="177">
        <v>25.83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10.31</v>
      </c>
      <c r="E43" s="177">
        <v>0</v>
      </c>
      <c r="F43" s="177">
        <v>0</v>
      </c>
      <c r="G43" s="177">
        <v>19.329999999999998</v>
      </c>
      <c r="H43" s="177">
        <v>0</v>
      </c>
      <c r="I43" s="177">
        <v>0</v>
      </c>
      <c r="J43" s="177">
        <v>23.88</v>
      </c>
      <c r="K43" s="177">
        <v>9.41</v>
      </c>
      <c r="L43" s="177">
        <v>268.49</v>
      </c>
      <c r="M43" s="177">
        <v>0.93</v>
      </c>
      <c r="N43" s="177">
        <v>1.19</v>
      </c>
      <c r="O43" s="177">
        <v>0</v>
      </c>
      <c r="P43" s="177">
        <v>1.82</v>
      </c>
      <c r="Q43" s="177">
        <v>4.38</v>
      </c>
      <c r="R43" s="177">
        <v>11.08</v>
      </c>
      <c r="S43" s="177">
        <v>5.28</v>
      </c>
      <c r="T43" s="177">
        <v>0</v>
      </c>
      <c r="U43" s="177">
        <v>1.78</v>
      </c>
      <c r="V43" s="177">
        <v>0.18</v>
      </c>
      <c r="W43" s="177">
        <v>0.45</v>
      </c>
      <c r="X43" s="177">
        <v>2.69</v>
      </c>
      <c r="Y43" s="177">
        <v>0</v>
      </c>
      <c r="Z43" s="177">
        <v>2.5499999999999998</v>
      </c>
      <c r="AA43" s="177">
        <v>19.93</v>
      </c>
      <c r="AB43" s="177">
        <v>0</v>
      </c>
      <c r="AC43" s="177">
        <v>13.92</v>
      </c>
      <c r="AD43" s="177">
        <v>8.9</v>
      </c>
      <c r="AE43" s="177">
        <v>0</v>
      </c>
      <c r="AF43" s="177">
        <v>0</v>
      </c>
      <c r="AG43" s="177">
        <v>22.09</v>
      </c>
      <c r="AH43" s="177">
        <v>0</v>
      </c>
      <c r="AI43" s="177">
        <v>6.75</v>
      </c>
      <c r="AJ43" s="177">
        <v>0</v>
      </c>
      <c r="AK43" s="177">
        <v>25.83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10.31</v>
      </c>
      <c r="E44" s="177">
        <v>0</v>
      </c>
      <c r="F44" s="177">
        <v>0</v>
      </c>
      <c r="G44" s="177">
        <v>19.329999999999998</v>
      </c>
      <c r="H44" s="177">
        <v>0</v>
      </c>
      <c r="I44" s="177">
        <v>0</v>
      </c>
      <c r="J44" s="177">
        <v>23.88</v>
      </c>
      <c r="K44" s="177">
        <v>9.41</v>
      </c>
      <c r="L44" s="177">
        <v>268.49</v>
      </c>
      <c r="M44" s="177">
        <v>0.93</v>
      </c>
      <c r="N44" s="177">
        <v>1.19</v>
      </c>
      <c r="O44" s="177">
        <v>0</v>
      </c>
      <c r="P44" s="177">
        <v>1.82</v>
      </c>
      <c r="Q44" s="177">
        <v>4.38</v>
      </c>
      <c r="R44" s="177">
        <v>11.08</v>
      </c>
      <c r="S44" s="177">
        <v>5.28</v>
      </c>
      <c r="T44" s="177">
        <v>0</v>
      </c>
      <c r="U44" s="177">
        <v>1.78</v>
      </c>
      <c r="V44" s="177">
        <v>0.18</v>
      </c>
      <c r="W44" s="177">
        <v>0.45</v>
      </c>
      <c r="X44" s="177">
        <v>2.69</v>
      </c>
      <c r="Y44" s="177">
        <v>0</v>
      </c>
      <c r="Z44" s="177">
        <v>2.5499999999999998</v>
      </c>
      <c r="AA44" s="177">
        <v>19.93</v>
      </c>
      <c r="AB44" s="177">
        <v>0</v>
      </c>
      <c r="AC44" s="177">
        <v>13.92</v>
      </c>
      <c r="AD44" s="177">
        <v>8.9</v>
      </c>
      <c r="AE44" s="177">
        <v>0</v>
      </c>
      <c r="AF44" s="177">
        <v>0</v>
      </c>
      <c r="AG44" s="177">
        <v>22.09</v>
      </c>
      <c r="AH44" s="177">
        <v>0</v>
      </c>
      <c r="AI44" s="177">
        <v>6.75</v>
      </c>
      <c r="AJ44" s="177">
        <v>0</v>
      </c>
      <c r="AK44" s="177">
        <v>25.83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10.31</v>
      </c>
      <c r="E45" s="177">
        <v>0</v>
      </c>
      <c r="F45" s="177">
        <v>0</v>
      </c>
      <c r="G45" s="177">
        <v>19.329999999999998</v>
      </c>
      <c r="H45" s="177">
        <v>0</v>
      </c>
      <c r="I45" s="177">
        <v>0</v>
      </c>
      <c r="J45" s="177">
        <v>23.88</v>
      </c>
      <c r="K45" s="177">
        <v>9.41</v>
      </c>
      <c r="L45" s="177">
        <v>268.49</v>
      </c>
      <c r="M45" s="177">
        <v>0.93</v>
      </c>
      <c r="N45" s="177">
        <v>1.19</v>
      </c>
      <c r="O45" s="177">
        <v>0</v>
      </c>
      <c r="P45" s="177">
        <v>1.82</v>
      </c>
      <c r="Q45" s="177">
        <v>4.38</v>
      </c>
      <c r="R45" s="177">
        <v>11.08</v>
      </c>
      <c r="S45" s="177">
        <v>5.28</v>
      </c>
      <c r="T45" s="177">
        <v>0</v>
      </c>
      <c r="U45" s="177">
        <v>1.78</v>
      </c>
      <c r="V45" s="177">
        <v>0.18</v>
      </c>
      <c r="W45" s="177">
        <v>0.45</v>
      </c>
      <c r="X45" s="177">
        <v>2.69</v>
      </c>
      <c r="Y45" s="177">
        <v>0</v>
      </c>
      <c r="Z45" s="177">
        <v>2.5499999999999998</v>
      </c>
      <c r="AA45" s="177">
        <v>19.93</v>
      </c>
      <c r="AB45" s="177">
        <v>0</v>
      </c>
      <c r="AC45" s="177">
        <v>13.92</v>
      </c>
      <c r="AD45" s="177">
        <v>8.9</v>
      </c>
      <c r="AE45" s="177">
        <v>0</v>
      </c>
      <c r="AF45" s="177">
        <v>0</v>
      </c>
      <c r="AG45" s="177">
        <v>22.09</v>
      </c>
      <c r="AH45" s="177">
        <v>0</v>
      </c>
      <c r="AI45" s="177">
        <v>6.75</v>
      </c>
      <c r="AJ45" s="177">
        <v>0</v>
      </c>
      <c r="AK45" s="177">
        <v>25.83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10.31</v>
      </c>
      <c r="E46" s="177">
        <v>0</v>
      </c>
      <c r="F46" s="177">
        <v>0</v>
      </c>
      <c r="G46" s="177">
        <v>19.329999999999998</v>
      </c>
      <c r="H46" s="177">
        <v>0</v>
      </c>
      <c r="I46" s="177">
        <v>0</v>
      </c>
      <c r="J46" s="177">
        <v>23.88</v>
      </c>
      <c r="K46" s="177">
        <v>9.41</v>
      </c>
      <c r="L46" s="177">
        <v>273.8</v>
      </c>
      <c r="M46" s="177">
        <v>0.93</v>
      </c>
      <c r="N46" s="177">
        <v>1.19</v>
      </c>
      <c r="O46" s="177">
        <v>0</v>
      </c>
      <c r="P46" s="177">
        <v>1.82</v>
      </c>
      <c r="Q46" s="177">
        <v>4.38</v>
      </c>
      <c r="R46" s="177">
        <v>11.08</v>
      </c>
      <c r="S46" s="177">
        <v>5.28</v>
      </c>
      <c r="T46" s="177">
        <v>0</v>
      </c>
      <c r="U46" s="177">
        <v>1.78</v>
      </c>
      <c r="V46" s="177">
        <v>0.18</v>
      </c>
      <c r="W46" s="177">
        <v>0.45</v>
      </c>
      <c r="X46" s="177">
        <v>2.69</v>
      </c>
      <c r="Y46" s="177">
        <v>0</v>
      </c>
      <c r="Z46" s="177">
        <v>2.5499999999999998</v>
      </c>
      <c r="AA46" s="177">
        <v>19.93</v>
      </c>
      <c r="AB46" s="177">
        <v>0</v>
      </c>
      <c r="AC46" s="177">
        <v>13.92</v>
      </c>
      <c r="AD46" s="177">
        <v>8.9</v>
      </c>
      <c r="AE46" s="177">
        <v>0</v>
      </c>
      <c r="AF46" s="177">
        <v>0</v>
      </c>
      <c r="AG46" s="177">
        <v>22.09</v>
      </c>
      <c r="AH46" s="177">
        <v>0</v>
      </c>
      <c r="AI46" s="177">
        <v>6.75</v>
      </c>
      <c r="AJ46" s="177">
        <v>0</v>
      </c>
      <c r="AK46" s="177">
        <v>25.83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10.31</v>
      </c>
      <c r="E47" s="177">
        <v>0</v>
      </c>
      <c r="F47" s="177">
        <v>0</v>
      </c>
      <c r="G47" s="177">
        <v>19.329999999999998</v>
      </c>
      <c r="H47" s="177">
        <v>0</v>
      </c>
      <c r="I47" s="177">
        <v>0</v>
      </c>
      <c r="J47" s="177">
        <v>23.88</v>
      </c>
      <c r="K47" s="177">
        <v>9.41</v>
      </c>
      <c r="L47" s="177">
        <v>275.10000000000002</v>
      </c>
      <c r="M47" s="177">
        <v>0.93</v>
      </c>
      <c r="N47" s="177">
        <v>1.19</v>
      </c>
      <c r="O47" s="177">
        <v>0</v>
      </c>
      <c r="P47" s="177">
        <v>1.82</v>
      </c>
      <c r="Q47" s="177">
        <v>4.38</v>
      </c>
      <c r="R47" s="177">
        <v>11.08</v>
      </c>
      <c r="S47" s="177">
        <v>5.54</v>
      </c>
      <c r="T47" s="177">
        <v>0</v>
      </c>
      <c r="U47" s="177">
        <v>4</v>
      </c>
      <c r="V47" s="177">
        <v>0.18</v>
      </c>
      <c r="W47" s="177">
        <v>0.45</v>
      </c>
      <c r="X47" s="177">
        <v>2.69</v>
      </c>
      <c r="Y47" s="177">
        <v>0</v>
      </c>
      <c r="Z47" s="177">
        <v>1.44</v>
      </c>
      <c r="AA47" s="177">
        <v>20.02</v>
      </c>
      <c r="AB47" s="177">
        <v>0</v>
      </c>
      <c r="AC47" s="177">
        <v>13.92</v>
      </c>
      <c r="AD47" s="177">
        <v>8.9</v>
      </c>
      <c r="AE47" s="177">
        <v>0</v>
      </c>
      <c r="AF47" s="177">
        <v>0</v>
      </c>
      <c r="AG47" s="177">
        <v>22.09</v>
      </c>
      <c r="AH47" s="177">
        <v>0</v>
      </c>
      <c r="AI47" s="177">
        <v>6.75</v>
      </c>
      <c r="AJ47" s="177">
        <v>0</v>
      </c>
      <c r="AK47" s="177">
        <v>25.83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10.31</v>
      </c>
      <c r="E48" s="177">
        <v>0</v>
      </c>
      <c r="F48" s="177">
        <v>0</v>
      </c>
      <c r="G48" s="177">
        <v>19.329999999999998</v>
      </c>
      <c r="H48" s="177">
        <v>0</v>
      </c>
      <c r="I48" s="177">
        <v>0</v>
      </c>
      <c r="J48" s="177">
        <v>23.88</v>
      </c>
      <c r="K48" s="177">
        <v>9.41</v>
      </c>
      <c r="L48" s="177">
        <v>275.10000000000002</v>
      </c>
      <c r="M48" s="177">
        <v>0.93</v>
      </c>
      <c r="N48" s="177">
        <v>1.19</v>
      </c>
      <c r="O48" s="177">
        <v>0</v>
      </c>
      <c r="P48" s="177">
        <v>1.82</v>
      </c>
      <c r="Q48" s="177">
        <v>4.38</v>
      </c>
      <c r="R48" s="177">
        <v>11.08</v>
      </c>
      <c r="S48" s="177">
        <v>5.54</v>
      </c>
      <c r="T48" s="177">
        <v>0</v>
      </c>
      <c r="U48" s="177">
        <v>2.54</v>
      </c>
      <c r="V48" s="177">
        <v>0.18</v>
      </c>
      <c r="W48" s="177">
        <v>0.45</v>
      </c>
      <c r="X48" s="177">
        <v>2.69</v>
      </c>
      <c r="Y48" s="177">
        <v>0</v>
      </c>
      <c r="Z48" s="177">
        <v>1.44</v>
      </c>
      <c r="AA48" s="177">
        <v>20.02</v>
      </c>
      <c r="AB48" s="177">
        <v>0</v>
      </c>
      <c r="AC48" s="177">
        <v>13.92</v>
      </c>
      <c r="AD48" s="177">
        <v>8.9</v>
      </c>
      <c r="AE48" s="177">
        <v>0</v>
      </c>
      <c r="AF48" s="177">
        <v>0</v>
      </c>
      <c r="AG48" s="177">
        <v>22.09</v>
      </c>
      <c r="AH48" s="177">
        <v>0</v>
      </c>
      <c r="AI48" s="177">
        <v>6.75</v>
      </c>
      <c r="AJ48" s="177">
        <v>0</v>
      </c>
      <c r="AK48" s="177">
        <v>25.83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10.31</v>
      </c>
      <c r="E49" s="177">
        <v>0</v>
      </c>
      <c r="F49" s="177">
        <v>0</v>
      </c>
      <c r="G49" s="177">
        <v>19.329999999999998</v>
      </c>
      <c r="H49" s="177">
        <v>0</v>
      </c>
      <c r="I49" s="177">
        <v>0</v>
      </c>
      <c r="J49" s="177">
        <v>23.88</v>
      </c>
      <c r="K49" s="177">
        <v>9.41</v>
      </c>
      <c r="L49" s="177">
        <v>268.49</v>
      </c>
      <c r="M49" s="177">
        <v>0.93</v>
      </c>
      <c r="N49" s="177">
        <v>1.19</v>
      </c>
      <c r="O49" s="177">
        <v>0</v>
      </c>
      <c r="P49" s="177">
        <v>1.82</v>
      </c>
      <c r="Q49" s="177">
        <v>4.38</v>
      </c>
      <c r="R49" s="177">
        <v>11.08</v>
      </c>
      <c r="S49" s="177">
        <v>5.54</v>
      </c>
      <c r="T49" s="177">
        <v>0</v>
      </c>
      <c r="U49" s="177">
        <v>1.76</v>
      </c>
      <c r="V49" s="177">
        <v>0.18</v>
      </c>
      <c r="W49" s="177">
        <v>0.45</v>
      </c>
      <c r="X49" s="177">
        <v>2.69</v>
      </c>
      <c r="Y49" s="177">
        <v>0</v>
      </c>
      <c r="Z49" s="177">
        <v>1.44</v>
      </c>
      <c r="AA49" s="177">
        <v>20.02</v>
      </c>
      <c r="AB49" s="177">
        <v>0</v>
      </c>
      <c r="AC49" s="177">
        <v>13.92</v>
      </c>
      <c r="AD49" s="177">
        <v>8.9</v>
      </c>
      <c r="AE49" s="177">
        <v>0</v>
      </c>
      <c r="AF49" s="177">
        <v>0</v>
      </c>
      <c r="AG49" s="177">
        <v>22.09</v>
      </c>
      <c r="AH49" s="177">
        <v>0</v>
      </c>
      <c r="AI49" s="177">
        <v>6.75</v>
      </c>
      <c r="AJ49" s="177">
        <v>0</v>
      </c>
      <c r="AK49" s="177">
        <v>25.83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10.31</v>
      </c>
      <c r="E50" s="177">
        <v>0</v>
      </c>
      <c r="F50" s="177">
        <v>0</v>
      </c>
      <c r="G50" s="177">
        <v>19.329999999999998</v>
      </c>
      <c r="H50" s="177">
        <v>0</v>
      </c>
      <c r="I50" s="177">
        <v>0</v>
      </c>
      <c r="J50" s="177">
        <v>23.88</v>
      </c>
      <c r="K50" s="177">
        <v>9.41</v>
      </c>
      <c r="L50" s="177">
        <v>268.49</v>
      </c>
      <c r="M50" s="177">
        <v>0.93</v>
      </c>
      <c r="N50" s="177">
        <v>1.19</v>
      </c>
      <c r="O50" s="177">
        <v>0</v>
      </c>
      <c r="P50" s="177">
        <v>1.82</v>
      </c>
      <c r="Q50" s="177">
        <v>4.38</v>
      </c>
      <c r="R50" s="177">
        <v>11.08</v>
      </c>
      <c r="S50" s="177">
        <v>5.54</v>
      </c>
      <c r="T50" s="177">
        <v>0</v>
      </c>
      <c r="U50" s="177">
        <v>1.76</v>
      </c>
      <c r="V50" s="177">
        <v>0.18</v>
      </c>
      <c r="W50" s="177">
        <v>0.45</v>
      </c>
      <c r="X50" s="177">
        <v>2.69</v>
      </c>
      <c r="Y50" s="177">
        <v>0</v>
      </c>
      <c r="Z50" s="177">
        <v>1.44</v>
      </c>
      <c r="AA50" s="177">
        <v>20.02</v>
      </c>
      <c r="AB50" s="177">
        <v>0</v>
      </c>
      <c r="AC50" s="177">
        <v>13.92</v>
      </c>
      <c r="AD50" s="177">
        <v>8.9</v>
      </c>
      <c r="AE50" s="177">
        <v>0</v>
      </c>
      <c r="AF50" s="177">
        <v>0</v>
      </c>
      <c r="AG50" s="177">
        <v>22.09</v>
      </c>
      <c r="AH50" s="177">
        <v>0</v>
      </c>
      <c r="AI50" s="177">
        <v>6.75</v>
      </c>
      <c r="AJ50" s="177">
        <v>0</v>
      </c>
      <c r="AK50" s="177">
        <v>25.83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10.31</v>
      </c>
      <c r="E51" s="177">
        <v>0</v>
      </c>
      <c r="F51" s="177">
        <v>0</v>
      </c>
      <c r="G51" s="177">
        <v>19.329999999999998</v>
      </c>
      <c r="H51" s="177">
        <v>0</v>
      </c>
      <c r="I51" s="177">
        <v>0</v>
      </c>
      <c r="J51" s="177">
        <v>23.88</v>
      </c>
      <c r="K51" s="177">
        <v>9.41</v>
      </c>
      <c r="L51" s="177">
        <v>268.49</v>
      </c>
      <c r="M51" s="177">
        <v>0.93</v>
      </c>
      <c r="N51" s="177">
        <v>1.19</v>
      </c>
      <c r="O51" s="177">
        <v>0</v>
      </c>
      <c r="P51" s="177">
        <v>1.82</v>
      </c>
      <c r="Q51" s="177">
        <v>4.38</v>
      </c>
      <c r="R51" s="177">
        <v>11.08</v>
      </c>
      <c r="S51" s="177">
        <v>5.54</v>
      </c>
      <c r="T51" s="177">
        <v>0</v>
      </c>
      <c r="U51" s="177">
        <v>1.76</v>
      </c>
      <c r="V51" s="177">
        <v>0.18</v>
      </c>
      <c r="W51" s="177">
        <v>12.44</v>
      </c>
      <c r="X51" s="177">
        <v>2.69</v>
      </c>
      <c r="Y51" s="177">
        <v>0</v>
      </c>
      <c r="Z51" s="177">
        <v>29.33</v>
      </c>
      <c r="AA51" s="177">
        <v>19.93</v>
      </c>
      <c r="AB51" s="177">
        <v>0</v>
      </c>
      <c r="AC51" s="177">
        <v>13.92</v>
      </c>
      <c r="AD51" s="177">
        <v>0</v>
      </c>
      <c r="AE51" s="177">
        <v>0</v>
      </c>
      <c r="AF51" s="177">
        <v>0</v>
      </c>
      <c r="AG51" s="177">
        <v>22.09</v>
      </c>
      <c r="AH51" s="177">
        <v>0</v>
      </c>
      <c r="AI51" s="177">
        <v>6.75</v>
      </c>
      <c r="AJ51" s="177">
        <v>0</v>
      </c>
      <c r="AK51" s="177">
        <v>25.83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10.31</v>
      </c>
      <c r="E52" s="177">
        <v>0</v>
      </c>
      <c r="F52" s="177">
        <v>0</v>
      </c>
      <c r="G52" s="177">
        <v>19.329999999999998</v>
      </c>
      <c r="H52" s="177">
        <v>0</v>
      </c>
      <c r="I52" s="177">
        <v>0</v>
      </c>
      <c r="J52" s="177">
        <v>23.88</v>
      </c>
      <c r="K52" s="177">
        <v>9.41</v>
      </c>
      <c r="L52" s="177">
        <v>268.49</v>
      </c>
      <c r="M52" s="177">
        <v>0.93</v>
      </c>
      <c r="N52" s="177">
        <v>1.19</v>
      </c>
      <c r="O52" s="177">
        <v>0</v>
      </c>
      <c r="P52" s="177">
        <v>1.82</v>
      </c>
      <c r="Q52" s="177">
        <v>4.38</v>
      </c>
      <c r="R52" s="177">
        <v>11.08</v>
      </c>
      <c r="S52" s="177">
        <v>5.54</v>
      </c>
      <c r="T52" s="177">
        <v>0</v>
      </c>
      <c r="U52" s="177">
        <v>1.76</v>
      </c>
      <c r="V52" s="177">
        <v>0.18</v>
      </c>
      <c r="W52" s="177">
        <v>12.44</v>
      </c>
      <c r="X52" s="177">
        <v>2.69</v>
      </c>
      <c r="Y52" s="177">
        <v>0</v>
      </c>
      <c r="Z52" s="177">
        <v>29.33</v>
      </c>
      <c r="AA52" s="177">
        <v>19.93</v>
      </c>
      <c r="AB52" s="177">
        <v>0</v>
      </c>
      <c r="AC52" s="177">
        <v>13.92</v>
      </c>
      <c r="AD52" s="177">
        <v>0</v>
      </c>
      <c r="AE52" s="177">
        <v>0</v>
      </c>
      <c r="AF52" s="177">
        <v>0</v>
      </c>
      <c r="AG52" s="177">
        <v>22.09</v>
      </c>
      <c r="AH52" s="177">
        <v>0</v>
      </c>
      <c r="AI52" s="177">
        <v>6.75</v>
      </c>
      <c r="AJ52" s="177">
        <v>0</v>
      </c>
      <c r="AK52" s="177">
        <v>25.83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10.31</v>
      </c>
      <c r="E53" s="177">
        <v>0</v>
      </c>
      <c r="F53" s="177">
        <v>0</v>
      </c>
      <c r="G53" s="177">
        <v>19.329999999999998</v>
      </c>
      <c r="H53" s="177">
        <v>0</v>
      </c>
      <c r="I53" s="177">
        <v>0</v>
      </c>
      <c r="J53" s="177">
        <v>23.88</v>
      </c>
      <c r="K53" s="177">
        <v>9.41</v>
      </c>
      <c r="L53" s="177">
        <v>268.49</v>
      </c>
      <c r="M53" s="177">
        <v>0.93</v>
      </c>
      <c r="N53" s="177">
        <v>1.19</v>
      </c>
      <c r="O53" s="177">
        <v>0</v>
      </c>
      <c r="P53" s="177">
        <v>1.82</v>
      </c>
      <c r="Q53" s="177">
        <v>4.38</v>
      </c>
      <c r="R53" s="177">
        <v>11.08</v>
      </c>
      <c r="S53" s="177">
        <v>5.54</v>
      </c>
      <c r="T53" s="177">
        <v>0</v>
      </c>
      <c r="U53" s="177">
        <v>1.76</v>
      </c>
      <c r="V53" s="177">
        <v>0.18</v>
      </c>
      <c r="W53" s="177">
        <v>12.44</v>
      </c>
      <c r="X53" s="177">
        <v>5.6</v>
      </c>
      <c r="Y53" s="177">
        <v>0</v>
      </c>
      <c r="Z53" s="177">
        <v>29.33</v>
      </c>
      <c r="AA53" s="177">
        <v>19.93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22.09</v>
      </c>
      <c r="AH53" s="177">
        <v>0</v>
      </c>
      <c r="AI53" s="177">
        <v>6.75</v>
      </c>
      <c r="AJ53" s="177">
        <v>0</v>
      </c>
      <c r="AK53" s="177">
        <v>25.83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10.31</v>
      </c>
      <c r="E54" s="177">
        <v>0</v>
      </c>
      <c r="F54" s="177">
        <v>0</v>
      </c>
      <c r="G54" s="177">
        <v>19.329999999999998</v>
      </c>
      <c r="H54" s="177">
        <v>0</v>
      </c>
      <c r="I54" s="177">
        <v>0</v>
      </c>
      <c r="J54" s="177">
        <v>23.88</v>
      </c>
      <c r="K54" s="177">
        <v>9.41</v>
      </c>
      <c r="L54" s="177">
        <v>268.49</v>
      </c>
      <c r="M54" s="177">
        <v>0.93</v>
      </c>
      <c r="N54" s="177">
        <v>1.19</v>
      </c>
      <c r="O54" s="177">
        <v>0</v>
      </c>
      <c r="P54" s="177">
        <v>1.82</v>
      </c>
      <c r="Q54" s="177">
        <v>4.38</v>
      </c>
      <c r="R54" s="177">
        <v>11.08</v>
      </c>
      <c r="S54" s="177">
        <v>5.54</v>
      </c>
      <c r="T54" s="177">
        <v>0</v>
      </c>
      <c r="U54" s="177">
        <v>1.76</v>
      </c>
      <c r="V54" s="177">
        <v>0.18</v>
      </c>
      <c r="W54" s="177">
        <v>12.44</v>
      </c>
      <c r="X54" s="177">
        <v>2.69</v>
      </c>
      <c r="Y54" s="177">
        <v>0</v>
      </c>
      <c r="Z54" s="177">
        <v>29.33</v>
      </c>
      <c r="AA54" s="177">
        <v>19.93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22.09</v>
      </c>
      <c r="AH54" s="177">
        <v>0</v>
      </c>
      <c r="AI54" s="177">
        <v>6.75</v>
      </c>
      <c r="AJ54" s="177">
        <v>0</v>
      </c>
      <c r="AK54" s="177">
        <v>25.83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10.31</v>
      </c>
      <c r="E55" s="177">
        <v>0</v>
      </c>
      <c r="F55" s="177">
        <v>0</v>
      </c>
      <c r="G55" s="177">
        <v>19.329999999999998</v>
      </c>
      <c r="H55" s="177">
        <v>0</v>
      </c>
      <c r="I55" s="177">
        <v>0</v>
      </c>
      <c r="J55" s="177">
        <v>23.88</v>
      </c>
      <c r="K55" s="177">
        <v>9.41</v>
      </c>
      <c r="L55" s="177">
        <v>278.66000000000003</v>
      </c>
      <c r="M55" s="177">
        <v>0.93</v>
      </c>
      <c r="N55" s="177">
        <v>1.19</v>
      </c>
      <c r="O55" s="177">
        <v>0</v>
      </c>
      <c r="P55" s="177">
        <v>1.82</v>
      </c>
      <c r="Q55" s="177">
        <v>4.38</v>
      </c>
      <c r="R55" s="177">
        <v>11.08</v>
      </c>
      <c r="S55" s="177">
        <v>5.54</v>
      </c>
      <c r="T55" s="177">
        <v>0</v>
      </c>
      <c r="U55" s="177">
        <v>1.76</v>
      </c>
      <c r="V55" s="177">
        <v>0.18</v>
      </c>
      <c r="W55" s="177">
        <v>12.44</v>
      </c>
      <c r="X55" s="177">
        <v>2.69</v>
      </c>
      <c r="Y55" s="177">
        <v>0</v>
      </c>
      <c r="Z55" s="177">
        <v>29.33</v>
      </c>
      <c r="AA55" s="177">
        <v>19.93</v>
      </c>
      <c r="AB55" s="177">
        <v>0</v>
      </c>
      <c r="AC55" s="177">
        <v>13.92</v>
      </c>
      <c r="AD55" s="177">
        <v>0</v>
      </c>
      <c r="AE55" s="177">
        <v>0</v>
      </c>
      <c r="AF55" s="177">
        <v>0</v>
      </c>
      <c r="AG55" s="177">
        <v>22.09</v>
      </c>
      <c r="AH55" s="177">
        <v>0</v>
      </c>
      <c r="AI55" s="177">
        <v>6.75</v>
      </c>
      <c r="AJ55" s="177">
        <v>0</v>
      </c>
      <c r="AK55" s="177">
        <v>25.83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10.31</v>
      </c>
      <c r="E56" s="177">
        <v>0</v>
      </c>
      <c r="F56" s="177">
        <v>0</v>
      </c>
      <c r="G56" s="177">
        <v>19.329999999999998</v>
      </c>
      <c r="H56" s="177">
        <v>0</v>
      </c>
      <c r="I56" s="177">
        <v>0</v>
      </c>
      <c r="J56" s="177">
        <v>23.88</v>
      </c>
      <c r="K56" s="177">
        <v>9.41</v>
      </c>
      <c r="L56" s="177">
        <v>278.66000000000003</v>
      </c>
      <c r="M56" s="177">
        <v>0.93</v>
      </c>
      <c r="N56" s="177">
        <v>1.19</v>
      </c>
      <c r="O56" s="177">
        <v>0</v>
      </c>
      <c r="P56" s="177">
        <v>1.82</v>
      </c>
      <c r="Q56" s="177">
        <v>4.38</v>
      </c>
      <c r="R56" s="177">
        <v>11.08</v>
      </c>
      <c r="S56" s="177">
        <v>5.54</v>
      </c>
      <c r="T56" s="177">
        <v>0</v>
      </c>
      <c r="U56" s="177">
        <v>1.76</v>
      </c>
      <c r="V56" s="177">
        <v>0.18</v>
      </c>
      <c r="W56" s="177">
        <v>12.44</v>
      </c>
      <c r="X56" s="177">
        <v>2.69</v>
      </c>
      <c r="Y56" s="177">
        <v>0</v>
      </c>
      <c r="Z56" s="177">
        <v>29.33</v>
      </c>
      <c r="AA56" s="177">
        <v>19.93</v>
      </c>
      <c r="AB56" s="177">
        <v>0</v>
      </c>
      <c r="AC56" s="177">
        <v>13.92</v>
      </c>
      <c r="AD56" s="177">
        <v>0</v>
      </c>
      <c r="AE56" s="177">
        <v>0</v>
      </c>
      <c r="AF56" s="177">
        <v>0</v>
      </c>
      <c r="AG56" s="177">
        <v>22.09</v>
      </c>
      <c r="AH56" s="177">
        <v>0</v>
      </c>
      <c r="AI56" s="177">
        <v>6.75</v>
      </c>
      <c r="AJ56" s="177">
        <v>0</v>
      </c>
      <c r="AK56" s="177">
        <v>25.83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10.31</v>
      </c>
      <c r="E57" s="177">
        <v>0</v>
      </c>
      <c r="F57" s="177">
        <v>0</v>
      </c>
      <c r="G57" s="177">
        <v>19.329999999999998</v>
      </c>
      <c r="H57" s="177">
        <v>0</v>
      </c>
      <c r="I57" s="177">
        <v>0</v>
      </c>
      <c r="J57" s="177">
        <v>23.88</v>
      </c>
      <c r="K57" s="177">
        <v>9.41</v>
      </c>
      <c r="L57" s="177">
        <v>278.66000000000003</v>
      </c>
      <c r="M57" s="177">
        <v>0.93</v>
      </c>
      <c r="N57" s="177">
        <v>1.19</v>
      </c>
      <c r="O57" s="177">
        <v>0</v>
      </c>
      <c r="P57" s="177">
        <v>1.82</v>
      </c>
      <c r="Q57" s="177">
        <v>4.38</v>
      </c>
      <c r="R57" s="177">
        <v>0.91</v>
      </c>
      <c r="S57" s="177">
        <v>5.54</v>
      </c>
      <c r="T57" s="177">
        <v>0</v>
      </c>
      <c r="U57" s="177">
        <v>1.76</v>
      </c>
      <c r="V57" s="177">
        <v>0.18</v>
      </c>
      <c r="W57" s="177">
        <v>4.13</v>
      </c>
      <c r="X57" s="177">
        <v>2.69</v>
      </c>
      <c r="Y57" s="177">
        <v>0</v>
      </c>
      <c r="Z57" s="177">
        <v>2.5499999999999998</v>
      </c>
      <c r="AA57" s="177">
        <v>0.91</v>
      </c>
      <c r="AB57" s="177">
        <v>0</v>
      </c>
      <c r="AC57" s="177">
        <v>13.92</v>
      </c>
      <c r="AD57" s="177">
        <v>0</v>
      </c>
      <c r="AE57" s="177">
        <v>0</v>
      </c>
      <c r="AF57" s="177">
        <v>0</v>
      </c>
      <c r="AG57" s="177">
        <v>22.09</v>
      </c>
      <c r="AH57" s="177">
        <v>0</v>
      </c>
      <c r="AI57" s="177">
        <v>6.75</v>
      </c>
      <c r="AJ57" s="177">
        <v>0</v>
      </c>
      <c r="AK57" s="177">
        <v>25.83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10.31</v>
      </c>
      <c r="E58" s="177">
        <v>0</v>
      </c>
      <c r="F58" s="177">
        <v>0</v>
      </c>
      <c r="G58" s="177">
        <v>19.329999999999998</v>
      </c>
      <c r="H58" s="177">
        <v>0</v>
      </c>
      <c r="I58" s="177">
        <v>0</v>
      </c>
      <c r="J58" s="177">
        <v>23.88</v>
      </c>
      <c r="K58" s="177">
        <v>9.41</v>
      </c>
      <c r="L58" s="177">
        <v>239.97</v>
      </c>
      <c r="M58" s="177">
        <v>0.93</v>
      </c>
      <c r="N58" s="177">
        <v>1.19</v>
      </c>
      <c r="O58" s="177">
        <v>0</v>
      </c>
      <c r="P58" s="177">
        <v>1.82</v>
      </c>
      <c r="Q58" s="177">
        <v>4.38</v>
      </c>
      <c r="R58" s="177">
        <v>0.43</v>
      </c>
      <c r="S58" s="177">
        <v>5.54</v>
      </c>
      <c r="T58" s="177">
        <v>0</v>
      </c>
      <c r="U58" s="177">
        <v>1.76</v>
      </c>
      <c r="V58" s="177">
        <v>0.18</v>
      </c>
      <c r="W58" s="177">
        <v>4.13</v>
      </c>
      <c r="X58" s="177">
        <v>2.69</v>
      </c>
      <c r="Y58" s="177">
        <v>0</v>
      </c>
      <c r="Z58" s="177">
        <v>2.5499999999999998</v>
      </c>
      <c r="AA58" s="177">
        <v>19.93</v>
      </c>
      <c r="AB58" s="177">
        <v>0</v>
      </c>
      <c r="AC58" s="177">
        <v>13.92</v>
      </c>
      <c r="AD58" s="177">
        <v>0</v>
      </c>
      <c r="AE58" s="177">
        <v>0</v>
      </c>
      <c r="AF58" s="177">
        <v>0</v>
      </c>
      <c r="AG58" s="177">
        <v>22.09</v>
      </c>
      <c r="AH58" s="177">
        <v>0</v>
      </c>
      <c r="AI58" s="177">
        <v>6.75</v>
      </c>
      <c r="AJ58" s="177">
        <v>0</v>
      </c>
      <c r="AK58" s="177">
        <v>25.83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10.31</v>
      </c>
      <c r="E59" s="177">
        <v>0</v>
      </c>
      <c r="F59" s="177">
        <v>0</v>
      </c>
      <c r="G59" s="177">
        <v>19.329999999999998</v>
      </c>
      <c r="H59" s="177">
        <v>0</v>
      </c>
      <c r="I59" s="177">
        <v>0</v>
      </c>
      <c r="J59" s="177">
        <v>23.88</v>
      </c>
      <c r="K59" s="177">
        <v>9.41</v>
      </c>
      <c r="L59" s="177">
        <v>123.91</v>
      </c>
      <c r="M59" s="177">
        <v>0.93</v>
      </c>
      <c r="N59" s="177">
        <v>1.19</v>
      </c>
      <c r="O59" s="177">
        <v>0</v>
      </c>
      <c r="P59" s="177">
        <v>1.82</v>
      </c>
      <c r="Q59" s="177">
        <v>4.38</v>
      </c>
      <c r="R59" s="177">
        <v>0.43</v>
      </c>
      <c r="S59" s="177">
        <v>6.16</v>
      </c>
      <c r="T59" s="177">
        <v>0</v>
      </c>
      <c r="U59" s="177">
        <v>1.76</v>
      </c>
      <c r="V59" s="177">
        <v>0.18</v>
      </c>
      <c r="W59" s="177">
        <v>0.45</v>
      </c>
      <c r="X59" s="177">
        <v>2.69</v>
      </c>
      <c r="Y59" s="177">
        <v>0</v>
      </c>
      <c r="Z59" s="177">
        <v>2.5499999999999998</v>
      </c>
      <c r="AA59" s="177">
        <v>0.91</v>
      </c>
      <c r="AB59" s="177">
        <v>0</v>
      </c>
      <c r="AC59" s="177">
        <v>13.92</v>
      </c>
      <c r="AD59" s="177">
        <v>0</v>
      </c>
      <c r="AE59" s="177">
        <v>0</v>
      </c>
      <c r="AF59" s="177">
        <v>0</v>
      </c>
      <c r="AG59" s="177">
        <v>22.09</v>
      </c>
      <c r="AH59" s="177">
        <v>0</v>
      </c>
      <c r="AI59" s="177">
        <v>6.75</v>
      </c>
      <c r="AJ59" s="177">
        <v>0</v>
      </c>
      <c r="AK59" s="177">
        <v>25.83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10.31</v>
      </c>
      <c r="E60" s="177">
        <v>0</v>
      </c>
      <c r="F60" s="177">
        <v>0</v>
      </c>
      <c r="G60" s="177">
        <v>19.329999999999998</v>
      </c>
      <c r="H60" s="177">
        <v>0</v>
      </c>
      <c r="I60" s="177">
        <v>0</v>
      </c>
      <c r="J60" s="177">
        <v>23.88</v>
      </c>
      <c r="K60" s="177">
        <v>9.41</v>
      </c>
      <c r="L60" s="177">
        <v>152.22999999999999</v>
      </c>
      <c r="M60" s="177">
        <v>0.93</v>
      </c>
      <c r="N60" s="177">
        <v>1.19</v>
      </c>
      <c r="O60" s="177">
        <v>0</v>
      </c>
      <c r="P60" s="177">
        <v>1.82</v>
      </c>
      <c r="Q60" s="177">
        <v>4.38</v>
      </c>
      <c r="R60" s="177">
        <v>0.43</v>
      </c>
      <c r="S60" s="177">
        <v>6.16</v>
      </c>
      <c r="T60" s="177">
        <v>0</v>
      </c>
      <c r="U60" s="177">
        <v>1.76</v>
      </c>
      <c r="V60" s="177">
        <v>0.18</v>
      </c>
      <c r="W60" s="177">
        <v>0.45</v>
      </c>
      <c r="X60" s="177">
        <v>2.69</v>
      </c>
      <c r="Y60" s="177">
        <v>0</v>
      </c>
      <c r="Z60" s="177">
        <v>2.5499999999999998</v>
      </c>
      <c r="AA60" s="177">
        <v>0.91</v>
      </c>
      <c r="AB60" s="177">
        <v>0</v>
      </c>
      <c r="AC60" s="177">
        <v>13.92</v>
      </c>
      <c r="AD60" s="177">
        <v>0</v>
      </c>
      <c r="AE60" s="177">
        <v>0</v>
      </c>
      <c r="AF60" s="177">
        <v>0</v>
      </c>
      <c r="AG60" s="177">
        <v>22.09</v>
      </c>
      <c r="AH60" s="177">
        <v>0</v>
      </c>
      <c r="AI60" s="177">
        <v>6.75</v>
      </c>
      <c r="AJ60" s="177">
        <v>0</v>
      </c>
      <c r="AK60" s="177">
        <v>25.83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10.31</v>
      </c>
      <c r="E61" s="177">
        <v>0</v>
      </c>
      <c r="F61" s="177">
        <v>0</v>
      </c>
      <c r="G61" s="177">
        <v>19.329999999999998</v>
      </c>
      <c r="H61" s="177">
        <v>0</v>
      </c>
      <c r="I61" s="177">
        <v>0</v>
      </c>
      <c r="J61" s="177">
        <v>23.88</v>
      </c>
      <c r="K61" s="177">
        <v>9.41</v>
      </c>
      <c r="L61" s="177">
        <v>206.12</v>
      </c>
      <c r="M61" s="177">
        <v>0.93</v>
      </c>
      <c r="N61" s="177">
        <v>1.19</v>
      </c>
      <c r="O61" s="177">
        <v>0</v>
      </c>
      <c r="P61" s="177">
        <v>1.82</v>
      </c>
      <c r="Q61" s="177">
        <v>4.38</v>
      </c>
      <c r="R61" s="177">
        <v>0.43</v>
      </c>
      <c r="S61" s="177">
        <v>6.17</v>
      </c>
      <c r="T61" s="177">
        <v>0</v>
      </c>
      <c r="U61" s="177">
        <v>1.76</v>
      </c>
      <c r="V61" s="177">
        <v>0.18</v>
      </c>
      <c r="W61" s="177">
        <v>0.45</v>
      </c>
      <c r="X61" s="177">
        <v>2.69</v>
      </c>
      <c r="Y61" s="177">
        <v>0</v>
      </c>
      <c r="Z61" s="177">
        <v>2.5499999999999998</v>
      </c>
      <c r="AA61" s="177">
        <v>0.91</v>
      </c>
      <c r="AB61" s="177">
        <v>0</v>
      </c>
      <c r="AC61" s="177">
        <v>13.92</v>
      </c>
      <c r="AD61" s="177">
        <v>0</v>
      </c>
      <c r="AE61" s="177">
        <v>0</v>
      </c>
      <c r="AF61" s="177">
        <v>0</v>
      </c>
      <c r="AG61" s="177">
        <v>22.09</v>
      </c>
      <c r="AH61" s="177">
        <v>0</v>
      </c>
      <c r="AI61" s="177">
        <v>6.75</v>
      </c>
      <c r="AJ61" s="177">
        <v>0</v>
      </c>
      <c r="AK61" s="177">
        <v>25.83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10.31</v>
      </c>
      <c r="E62" s="177">
        <v>0</v>
      </c>
      <c r="F62" s="177">
        <v>0</v>
      </c>
      <c r="G62" s="177">
        <v>19.329999999999998</v>
      </c>
      <c r="H62" s="177">
        <v>0</v>
      </c>
      <c r="I62" s="177">
        <v>0</v>
      </c>
      <c r="J62" s="177">
        <v>23.88</v>
      </c>
      <c r="K62" s="177">
        <v>9.41</v>
      </c>
      <c r="L62" s="177">
        <v>159.41</v>
      </c>
      <c r="M62" s="177">
        <v>0.93</v>
      </c>
      <c r="N62" s="177">
        <v>1.19</v>
      </c>
      <c r="O62" s="177">
        <v>0</v>
      </c>
      <c r="P62" s="177">
        <v>1.82</v>
      </c>
      <c r="Q62" s="177">
        <v>4.38</v>
      </c>
      <c r="R62" s="177">
        <v>0.43</v>
      </c>
      <c r="S62" s="177">
        <v>6.17</v>
      </c>
      <c r="T62" s="177">
        <v>0</v>
      </c>
      <c r="U62" s="177">
        <v>1.76</v>
      </c>
      <c r="V62" s="177">
        <v>0.18</v>
      </c>
      <c r="W62" s="177">
        <v>0.45</v>
      </c>
      <c r="X62" s="177">
        <v>2.69</v>
      </c>
      <c r="Y62" s="177">
        <v>0</v>
      </c>
      <c r="Z62" s="177">
        <v>2.5499999999999998</v>
      </c>
      <c r="AA62" s="177">
        <v>0.91</v>
      </c>
      <c r="AB62" s="177">
        <v>0</v>
      </c>
      <c r="AC62" s="177">
        <v>13.92</v>
      </c>
      <c r="AD62" s="177">
        <v>0</v>
      </c>
      <c r="AE62" s="177">
        <v>0</v>
      </c>
      <c r="AF62" s="177">
        <v>0</v>
      </c>
      <c r="AG62" s="177">
        <v>22.09</v>
      </c>
      <c r="AH62" s="177">
        <v>0</v>
      </c>
      <c r="AI62" s="177">
        <v>6.75</v>
      </c>
      <c r="AJ62" s="177">
        <v>0</v>
      </c>
      <c r="AK62" s="177">
        <v>25.83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10.31</v>
      </c>
      <c r="E63" s="177">
        <v>0</v>
      </c>
      <c r="F63" s="177">
        <v>0</v>
      </c>
      <c r="G63" s="177">
        <v>19.329999999999998</v>
      </c>
      <c r="H63" s="177">
        <v>0</v>
      </c>
      <c r="I63" s="177">
        <v>0</v>
      </c>
      <c r="J63" s="177">
        <v>23.88</v>
      </c>
      <c r="K63" s="177">
        <v>9.41</v>
      </c>
      <c r="L63" s="177">
        <v>92.94</v>
      </c>
      <c r="M63" s="177">
        <v>0.93</v>
      </c>
      <c r="N63" s="177">
        <v>1.19</v>
      </c>
      <c r="O63" s="177">
        <v>0</v>
      </c>
      <c r="P63" s="177">
        <v>1.82</v>
      </c>
      <c r="Q63" s="177">
        <v>4.38</v>
      </c>
      <c r="R63" s="177">
        <v>0.43</v>
      </c>
      <c r="S63" s="177">
        <v>6.17</v>
      </c>
      <c r="T63" s="177">
        <v>0</v>
      </c>
      <c r="U63" s="177">
        <v>1.76</v>
      </c>
      <c r="V63" s="177">
        <v>0.18</v>
      </c>
      <c r="W63" s="177">
        <v>0.45</v>
      </c>
      <c r="X63" s="177">
        <v>2.69</v>
      </c>
      <c r="Y63" s="177">
        <v>0</v>
      </c>
      <c r="Z63" s="177">
        <v>2.5499999999999998</v>
      </c>
      <c r="AA63" s="177">
        <v>0.91</v>
      </c>
      <c r="AB63" s="177">
        <v>0</v>
      </c>
      <c r="AC63" s="177">
        <v>13.92</v>
      </c>
      <c r="AD63" s="177">
        <v>0</v>
      </c>
      <c r="AE63" s="177">
        <v>0</v>
      </c>
      <c r="AF63" s="177">
        <v>0</v>
      </c>
      <c r="AG63" s="177">
        <v>22.3</v>
      </c>
      <c r="AH63" s="177">
        <v>0</v>
      </c>
      <c r="AI63" s="177">
        <v>6.75</v>
      </c>
      <c r="AJ63" s="177">
        <v>0</v>
      </c>
      <c r="AK63" s="177">
        <v>27.05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10.31</v>
      </c>
      <c r="E64" s="177">
        <v>0</v>
      </c>
      <c r="F64" s="177">
        <v>0</v>
      </c>
      <c r="G64" s="177">
        <v>19.329999999999998</v>
      </c>
      <c r="H64" s="177">
        <v>0</v>
      </c>
      <c r="I64" s="177">
        <v>0</v>
      </c>
      <c r="J64" s="177">
        <v>23.88</v>
      </c>
      <c r="K64" s="177">
        <v>9.41</v>
      </c>
      <c r="L64" s="177">
        <v>18.98</v>
      </c>
      <c r="M64" s="177">
        <v>0.93</v>
      </c>
      <c r="N64" s="177">
        <v>1.19</v>
      </c>
      <c r="O64" s="177">
        <v>0</v>
      </c>
      <c r="P64" s="177">
        <v>1.82</v>
      </c>
      <c r="Q64" s="177">
        <v>4.38</v>
      </c>
      <c r="R64" s="177">
        <v>0.43</v>
      </c>
      <c r="S64" s="177">
        <v>6.17</v>
      </c>
      <c r="T64" s="177">
        <v>0</v>
      </c>
      <c r="U64" s="177">
        <v>1.76</v>
      </c>
      <c r="V64" s="177">
        <v>0.18</v>
      </c>
      <c r="W64" s="177">
        <v>0.45</v>
      </c>
      <c r="X64" s="177">
        <v>2.69</v>
      </c>
      <c r="Y64" s="177">
        <v>0</v>
      </c>
      <c r="Z64" s="177">
        <v>2.5499999999999998</v>
      </c>
      <c r="AA64" s="177">
        <v>0.91</v>
      </c>
      <c r="AB64" s="177">
        <v>0</v>
      </c>
      <c r="AC64" s="177">
        <v>13.92</v>
      </c>
      <c r="AD64" s="177">
        <v>0</v>
      </c>
      <c r="AE64" s="177">
        <v>0</v>
      </c>
      <c r="AF64" s="177">
        <v>0</v>
      </c>
      <c r="AG64" s="177">
        <v>22.3</v>
      </c>
      <c r="AH64" s="177">
        <v>0</v>
      </c>
      <c r="AI64" s="177">
        <v>6.75</v>
      </c>
      <c r="AJ64" s="177">
        <v>0</v>
      </c>
      <c r="AK64" s="177">
        <v>33.89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10.31</v>
      </c>
      <c r="E65" s="177">
        <v>0</v>
      </c>
      <c r="F65" s="177">
        <v>0</v>
      </c>
      <c r="G65" s="177">
        <v>19.329999999999998</v>
      </c>
      <c r="H65" s="177">
        <v>0</v>
      </c>
      <c r="I65" s="177">
        <v>0</v>
      </c>
      <c r="J65" s="177">
        <v>23.88</v>
      </c>
      <c r="K65" s="177">
        <v>0.31</v>
      </c>
      <c r="L65" s="177">
        <v>18.98</v>
      </c>
      <c r="M65" s="177">
        <v>0.93</v>
      </c>
      <c r="N65" s="177">
        <v>1.19</v>
      </c>
      <c r="O65" s="177">
        <v>0</v>
      </c>
      <c r="P65" s="177">
        <v>1.82</v>
      </c>
      <c r="Q65" s="177">
        <v>0.21</v>
      </c>
      <c r="R65" s="177">
        <v>0.43</v>
      </c>
      <c r="S65" s="177">
        <v>0.32</v>
      </c>
      <c r="T65" s="177">
        <v>0</v>
      </c>
      <c r="U65" s="177">
        <v>1.76</v>
      </c>
      <c r="V65" s="177">
        <v>0.18</v>
      </c>
      <c r="W65" s="177">
        <v>0.45</v>
      </c>
      <c r="X65" s="177">
        <v>2.69</v>
      </c>
      <c r="Y65" s="177">
        <v>0</v>
      </c>
      <c r="Z65" s="177">
        <v>2.5499999999999998</v>
      </c>
      <c r="AA65" s="177">
        <v>0.91</v>
      </c>
      <c r="AB65" s="177">
        <v>0</v>
      </c>
      <c r="AC65" s="177">
        <v>13.92</v>
      </c>
      <c r="AD65" s="177">
        <v>0</v>
      </c>
      <c r="AE65" s="177">
        <v>0</v>
      </c>
      <c r="AF65" s="177">
        <v>0</v>
      </c>
      <c r="AG65" s="177">
        <v>22.3</v>
      </c>
      <c r="AH65" s="177">
        <v>0</v>
      </c>
      <c r="AI65" s="177">
        <v>6.75</v>
      </c>
      <c r="AJ65" s="177">
        <v>0</v>
      </c>
      <c r="AK65" s="177">
        <v>17.010000000000002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10.31</v>
      </c>
      <c r="E66" s="177">
        <v>0</v>
      </c>
      <c r="F66" s="177">
        <v>0</v>
      </c>
      <c r="G66" s="177">
        <v>19.329999999999998</v>
      </c>
      <c r="H66" s="177">
        <v>0</v>
      </c>
      <c r="I66" s="177">
        <v>0</v>
      </c>
      <c r="J66" s="177">
        <v>23.88</v>
      </c>
      <c r="K66" s="177">
        <v>0.31</v>
      </c>
      <c r="L66" s="177">
        <v>18.98</v>
      </c>
      <c r="M66" s="177">
        <v>0.93</v>
      </c>
      <c r="N66" s="177">
        <v>1.19</v>
      </c>
      <c r="O66" s="177">
        <v>0</v>
      </c>
      <c r="P66" s="177">
        <v>1.82</v>
      </c>
      <c r="Q66" s="177">
        <v>0.21</v>
      </c>
      <c r="R66" s="177">
        <v>0.43</v>
      </c>
      <c r="S66" s="177">
        <v>0.27</v>
      </c>
      <c r="T66" s="177">
        <v>0</v>
      </c>
      <c r="U66" s="177">
        <v>1.76</v>
      </c>
      <c r="V66" s="177">
        <v>0.18</v>
      </c>
      <c r="W66" s="177">
        <v>0.45</v>
      </c>
      <c r="X66" s="177">
        <v>2.69</v>
      </c>
      <c r="Y66" s="177">
        <v>0</v>
      </c>
      <c r="Z66" s="177">
        <v>2.5499999999999998</v>
      </c>
      <c r="AA66" s="177">
        <v>0.91</v>
      </c>
      <c r="AB66" s="177">
        <v>0</v>
      </c>
      <c r="AC66" s="177">
        <v>13.92</v>
      </c>
      <c r="AD66" s="177">
        <v>0</v>
      </c>
      <c r="AE66" s="177">
        <v>0</v>
      </c>
      <c r="AF66" s="177">
        <v>0</v>
      </c>
      <c r="AG66" s="177">
        <v>22.3</v>
      </c>
      <c r="AH66" s="177">
        <v>0</v>
      </c>
      <c r="AI66" s="177">
        <v>6.75</v>
      </c>
      <c r="AJ66" s="177">
        <v>0</v>
      </c>
      <c r="AK66" s="177">
        <v>17.010000000000002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10.31</v>
      </c>
      <c r="E67" s="177">
        <v>0</v>
      </c>
      <c r="F67" s="177">
        <v>0</v>
      </c>
      <c r="G67" s="177">
        <v>19.329999999999998</v>
      </c>
      <c r="H67" s="177">
        <v>0</v>
      </c>
      <c r="I67" s="177">
        <v>0</v>
      </c>
      <c r="J67" s="177">
        <v>23.88</v>
      </c>
      <c r="K67" s="177">
        <v>0.31</v>
      </c>
      <c r="L67" s="177">
        <v>18.98</v>
      </c>
      <c r="M67" s="177">
        <v>0.93</v>
      </c>
      <c r="N67" s="177">
        <v>1.19</v>
      </c>
      <c r="O67" s="177">
        <v>0</v>
      </c>
      <c r="P67" s="177">
        <v>1.82</v>
      </c>
      <c r="Q67" s="177">
        <v>0.21</v>
      </c>
      <c r="R67" s="177">
        <v>0.43</v>
      </c>
      <c r="S67" s="177">
        <v>0.27</v>
      </c>
      <c r="T67" s="177">
        <v>0</v>
      </c>
      <c r="U67" s="177">
        <v>1.76</v>
      </c>
      <c r="V67" s="177">
        <v>0.18</v>
      </c>
      <c r="W67" s="177">
        <v>0.45</v>
      </c>
      <c r="X67" s="177">
        <v>2.69</v>
      </c>
      <c r="Y67" s="177">
        <v>0</v>
      </c>
      <c r="Z67" s="177">
        <v>2.5499999999999998</v>
      </c>
      <c r="AA67" s="177">
        <v>0.91</v>
      </c>
      <c r="AB67" s="177">
        <v>0</v>
      </c>
      <c r="AC67" s="177">
        <v>13.92</v>
      </c>
      <c r="AD67" s="177">
        <v>0</v>
      </c>
      <c r="AE67" s="177">
        <v>0</v>
      </c>
      <c r="AF67" s="177">
        <v>0</v>
      </c>
      <c r="AG67" s="177">
        <v>22.09</v>
      </c>
      <c r="AH67" s="177">
        <v>0</v>
      </c>
      <c r="AI67" s="177">
        <v>6.75</v>
      </c>
      <c r="AJ67" s="177">
        <v>0</v>
      </c>
      <c r="AK67" s="177">
        <v>17.010000000000002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10.31</v>
      </c>
      <c r="E68" s="177">
        <v>0</v>
      </c>
      <c r="F68" s="177">
        <v>0</v>
      </c>
      <c r="G68" s="177">
        <v>19.329999999999998</v>
      </c>
      <c r="H68" s="177">
        <v>0</v>
      </c>
      <c r="I68" s="177">
        <v>0</v>
      </c>
      <c r="J68" s="177">
        <v>23.88</v>
      </c>
      <c r="K68" s="177">
        <v>0.31</v>
      </c>
      <c r="L68" s="177">
        <v>18.98</v>
      </c>
      <c r="M68" s="177">
        <v>0.93</v>
      </c>
      <c r="N68" s="177">
        <v>1.19</v>
      </c>
      <c r="O68" s="177">
        <v>0</v>
      </c>
      <c r="P68" s="177">
        <v>1.82</v>
      </c>
      <c r="Q68" s="177">
        <v>0.21</v>
      </c>
      <c r="R68" s="177">
        <v>0.43</v>
      </c>
      <c r="S68" s="177">
        <v>0.27</v>
      </c>
      <c r="T68" s="177">
        <v>0</v>
      </c>
      <c r="U68" s="177">
        <v>1.76</v>
      </c>
      <c r="V68" s="177">
        <v>0.18</v>
      </c>
      <c r="W68" s="177">
        <v>0.45</v>
      </c>
      <c r="X68" s="177">
        <v>2.69</v>
      </c>
      <c r="Y68" s="177">
        <v>0</v>
      </c>
      <c r="Z68" s="177">
        <v>2.5499999999999998</v>
      </c>
      <c r="AA68" s="177">
        <v>0.91</v>
      </c>
      <c r="AB68" s="177">
        <v>0</v>
      </c>
      <c r="AC68" s="177">
        <v>13.92</v>
      </c>
      <c r="AD68" s="177">
        <v>0</v>
      </c>
      <c r="AE68" s="177">
        <v>0</v>
      </c>
      <c r="AF68" s="177">
        <v>0</v>
      </c>
      <c r="AG68" s="177">
        <v>22.09</v>
      </c>
      <c r="AH68" s="177">
        <v>0</v>
      </c>
      <c r="AI68" s="177">
        <v>6.75</v>
      </c>
      <c r="AJ68" s="177">
        <v>0</v>
      </c>
      <c r="AK68" s="177">
        <v>17.010000000000002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10.31</v>
      </c>
      <c r="E69" s="177">
        <v>0</v>
      </c>
      <c r="F69" s="177">
        <v>0</v>
      </c>
      <c r="G69" s="177">
        <v>19.329999999999998</v>
      </c>
      <c r="H69" s="177">
        <v>0</v>
      </c>
      <c r="I69" s="177">
        <v>0</v>
      </c>
      <c r="J69" s="177">
        <v>23.88</v>
      </c>
      <c r="K69" s="177">
        <v>0.31</v>
      </c>
      <c r="L69" s="177">
        <v>18.98</v>
      </c>
      <c r="M69" s="177">
        <v>0.93</v>
      </c>
      <c r="N69" s="177">
        <v>1.19</v>
      </c>
      <c r="O69" s="177">
        <v>0</v>
      </c>
      <c r="P69" s="177">
        <v>1.82</v>
      </c>
      <c r="Q69" s="177">
        <v>0.21</v>
      </c>
      <c r="R69" s="177">
        <v>0.43</v>
      </c>
      <c r="S69" s="177">
        <v>0.27</v>
      </c>
      <c r="T69" s="177">
        <v>0</v>
      </c>
      <c r="U69" s="177">
        <v>1.76</v>
      </c>
      <c r="V69" s="177">
        <v>0.18</v>
      </c>
      <c r="W69" s="177">
        <v>0.45</v>
      </c>
      <c r="X69" s="177">
        <v>2.69</v>
      </c>
      <c r="Y69" s="177">
        <v>0</v>
      </c>
      <c r="Z69" s="177">
        <v>2.5499999999999998</v>
      </c>
      <c r="AA69" s="177">
        <v>0.91</v>
      </c>
      <c r="AB69" s="177">
        <v>0</v>
      </c>
      <c r="AC69" s="177">
        <v>13.92</v>
      </c>
      <c r="AD69" s="177">
        <v>0</v>
      </c>
      <c r="AE69" s="177">
        <v>0</v>
      </c>
      <c r="AF69" s="177">
        <v>0</v>
      </c>
      <c r="AG69" s="177">
        <v>22.09</v>
      </c>
      <c r="AH69" s="177">
        <v>0</v>
      </c>
      <c r="AI69" s="177">
        <v>6.75</v>
      </c>
      <c r="AJ69" s="177">
        <v>0</v>
      </c>
      <c r="AK69" s="177">
        <v>17.010000000000002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10.31</v>
      </c>
      <c r="E70" s="177">
        <v>0</v>
      </c>
      <c r="F70" s="177">
        <v>0</v>
      </c>
      <c r="G70" s="177">
        <v>19.329999999999998</v>
      </c>
      <c r="H70" s="177">
        <v>0</v>
      </c>
      <c r="I70" s="177">
        <v>0</v>
      </c>
      <c r="J70" s="177">
        <v>23.88</v>
      </c>
      <c r="K70" s="177">
        <v>0.31</v>
      </c>
      <c r="L70" s="177">
        <v>18.98</v>
      </c>
      <c r="M70" s="177">
        <v>0.93</v>
      </c>
      <c r="N70" s="177">
        <v>1.19</v>
      </c>
      <c r="O70" s="177">
        <v>0</v>
      </c>
      <c r="P70" s="177">
        <v>1.82</v>
      </c>
      <c r="Q70" s="177">
        <v>0.21</v>
      </c>
      <c r="R70" s="177">
        <v>0.43</v>
      </c>
      <c r="S70" s="177">
        <v>0.27</v>
      </c>
      <c r="T70" s="177">
        <v>0</v>
      </c>
      <c r="U70" s="177">
        <v>1.76</v>
      </c>
      <c r="V70" s="177">
        <v>0.18</v>
      </c>
      <c r="W70" s="177">
        <v>0.45</v>
      </c>
      <c r="X70" s="177">
        <v>2.69</v>
      </c>
      <c r="Y70" s="177">
        <v>0</v>
      </c>
      <c r="Z70" s="177">
        <v>2.5499999999999998</v>
      </c>
      <c r="AA70" s="177">
        <v>0.91</v>
      </c>
      <c r="AB70" s="177">
        <v>0</v>
      </c>
      <c r="AC70" s="177">
        <v>13.92</v>
      </c>
      <c r="AD70" s="177">
        <v>0</v>
      </c>
      <c r="AE70" s="177">
        <v>0</v>
      </c>
      <c r="AF70" s="177">
        <v>0</v>
      </c>
      <c r="AG70" s="177">
        <v>22.09</v>
      </c>
      <c r="AH70" s="177">
        <v>0</v>
      </c>
      <c r="AI70" s="177">
        <v>6.75</v>
      </c>
      <c r="AJ70" s="177">
        <v>0</v>
      </c>
      <c r="AK70" s="177">
        <v>17.010000000000002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10.31</v>
      </c>
      <c r="E71" s="177">
        <v>0</v>
      </c>
      <c r="F71" s="177">
        <v>0</v>
      </c>
      <c r="G71" s="177">
        <v>19.329999999999998</v>
      </c>
      <c r="H71" s="177">
        <v>0</v>
      </c>
      <c r="I71" s="177">
        <v>0</v>
      </c>
      <c r="J71" s="177">
        <v>23.88</v>
      </c>
      <c r="K71" s="177">
        <v>9.41</v>
      </c>
      <c r="L71" s="177">
        <v>56.21</v>
      </c>
      <c r="M71" s="177">
        <v>0.93</v>
      </c>
      <c r="N71" s="177">
        <v>1.19</v>
      </c>
      <c r="O71" s="177">
        <v>0</v>
      </c>
      <c r="P71" s="177">
        <v>1.82</v>
      </c>
      <c r="Q71" s="177">
        <v>6.31</v>
      </c>
      <c r="R71" s="177">
        <v>0.43</v>
      </c>
      <c r="S71" s="177">
        <v>7.99</v>
      </c>
      <c r="T71" s="177">
        <v>0</v>
      </c>
      <c r="U71" s="177">
        <v>1.76</v>
      </c>
      <c r="V71" s="177">
        <v>0.18</v>
      </c>
      <c r="W71" s="177">
        <v>0.45</v>
      </c>
      <c r="X71" s="177">
        <v>2.69</v>
      </c>
      <c r="Y71" s="177">
        <v>0</v>
      </c>
      <c r="Z71" s="177">
        <v>2.5499999999999998</v>
      </c>
      <c r="AA71" s="177">
        <v>0.91</v>
      </c>
      <c r="AB71" s="177">
        <v>0</v>
      </c>
      <c r="AC71" s="177">
        <v>13.92</v>
      </c>
      <c r="AD71" s="177">
        <v>0</v>
      </c>
      <c r="AE71" s="177">
        <v>0</v>
      </c>
      <c r="AF71" s="177">
        <v>0</v>
      </c>
      <c r="AG71" s="177">
        <v>22.09</v>
      </c>
      <c r="AH71" s="177">
        <v>0</v>
      </c>
      <c r="AI71" s="177">
        <v>6.75</v>
      </c>
      <c r="AJ71" s="177">
        <v>0</v>
      </c>
      <c r="AK71" s="177">
        <v>33.89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10.31</v>
      </c>
      <c r="E72" s="177">
        <v>0</v>
      </c>
      <c r="F72" s="177">
        <v>0</v>
      </c>
      <c r="G72" s="177">
        <v>19.329999999999998</v>
      </c>
      <c r="H72" s="177">
        <v>0</v>
      </c>
      <c r="I72" s="177">
        <v>0</v>
      </c>
      <c r="J72" s="177">
        <v>23.88</v>
      </c>
      <c r="K72" s="177">
        <v>9.41</v>
      </c>
      <c r="L72" s="177">
        <v>56.21</v>
      </c>
      <c r="M72" s="177">
        <v>0.93</v>
      </c>
      <c r="N72" s="177">
        <v>1.19</v>
      </c>
      <c r="O72" s="177">
        <v>0</v>
      </c>
      <c r="P72" s="177">
        <v>1.82</v>
      </c>
      <c r="Q72" s="177">
        <v>6.31</v>
      </c>
      <c r="R72" s="177">
        <v>0.43</v>
      </c>
      <c r="S72" s="177">
        <v>8.1</v>
      </c>
      <c r="T72" s="177">
        <v>0</v>
      </c>
      <c r="U72" s="177">
        <v>1.76</v>
      </c>
      <c r="V72" s="177">
        <v>0.18</v>
      </c>
      <c r="W72" s="177">
        <v>0.45</v>
      </c>
      <c r="X72" s="177">
        <v>2.69</v>
      </c>
      <c r="Y72" s="177">
        <v>0</v>
      </c>
      <c r="Z72" s="177">
        <v>2.5499999999999998</v>
      </c>
      <c r="AA72" s="177">
        <v>0.91</v>
      </c>
      <c r="AB72" s="177">
        <v>0</v>
      </c>
      <c r="AC72" s="177">
        <v>13.92</v>
      </c>
      <c r="AD72" s="177">
        <v>0</v>
      </c>
      <c r="AE72" s="177">
        <v>0</v>
      </c>
      <c r="AF72" s="177">
        <v>0</v>
      </c>
      <c r="AG72" s="177">
        <v>22.09</v>
      </c>
      <c r="AH72" s="177">
        <v>0</v>
      </c>
      <c r="AI72" s="177">
        <v>6.75</v>
      </c>
      <c r="AJ72" s="177">
        <v>0</v>
      </c>
      <c r="AK72" s="177">
        <v>33.89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10.31</v>
      </c>
      <c r="E73" s="177">
        <v>0</v>
      </c>
      <c r="F73" s="177">
        <v>0</v>
      </c>
      <c r="G73" s="177">
        <v>19.329999999999998</v>
      </c>
      <c r="H73" s="177">
        <v>0</v>
      </c>
      <c r="I73" s="177">
        <v>0</v>
      </c>
      <c r="J73" s="177">
        <v>23.88</v>
      </c>
      <c r="K73" s="177">
        <v>9.41</v>
      </c>
      <c r="L73" s="177">
        <v>56.21</v>
      </c>
      <c r="M73" s="177">
        <v>0.93</v>
      </c>
      <c r="N73" s="177">
        <v>1.19</v>
      </c>
      <c r="O73" s="177">
        <v>0</v>
      </c>
      <c r="P73" s="177">
        <v>1.82</v>
      </c>
      <c r="Q73" s="177">
        <v>6.31</v>
      </c>
      <c r="R73" s="177">
        <v>0.43</v>
      </c>
      <c r="S73" s="177">
        <v>8.1</v>
      </c>
      <c r="T73" s="177">
        <v>0</v>
      </c>
      <c r="U73" s="177">
        <v>1.76</v>
      </c>
      <c r="V73" s="177">
        <v>0.18</v>
      </c>
      <c r="W73" s="177">
        <v>0.45</v>
      </c>
      <c r="X73" s="177">
        <v>2.69</v>
      </c>
      <c r="Y73" s="177">
        <v>0</v>
      </c>
      <c r="Z73" s="177">
        <v>2.5499999999999998</v>
      </c>
      <c r="AA73" s="177">
        <v>0.91</v>
      </c>
      <c r="AB73" s="177">
        <v>0</v>
      </c>
      <c r="AC73" s="177">
        <v>13.92</v>
      </c>
      <c r="AD73" s="177">
        <v>0</v>
      </c>
      <c r="AE73" s="177">
        <v>0</v>
      </c>
      <c r="AF73" s="177">
        <v>0</v>
      </c>
      <c r="AG73" s="177">
        <v>22.09</v>
      </c>
      <c r="AH73" s="177">
        <v>0</v>
      </c>
      <c r="AI73" s="177">
        <v>6.75</v>
      </c>
      <c r="AJ73" s="177">
        <v>0</v>
      </c>
      <c r="AK73" s="177">
        <v>30.08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10.31</v>
      </c>
      <c r="E74" s="177">
        <v>0</v>
      </c>
      <c r="F74" s="177">
        <v>0</v>
      </c>
      <c r="G74" s="177">
        <v>19.329999999999998</v>
      </c>
      <c r="H74" s="177">
        <v>0</v>
      </c>
      <c r="I74" s="177">
        <v>0</v>
      </c>
      <c r="J74" s="177">
        <v>23.88</v>
      </c>
      <c r="K74" s="177">
        <v>9.41</v>
      </c>
      <c r="L74" s="177">
        <v>56.21</v>
      </c>
      <c r="M74" s="177">
        <v>0.93</v>
      </c>
      <c r="N74" s="177">
        <v>1.19</v>
      </c>
      <c r="O74" s="177">
        <v>0</v>
      </c>
      <c r="P74" s="177">
        <v>1.82</v>
      </c>
      <c r="Q74" s="177">
        <v>6.31</v>
      </c>
      <c r="R74" s="177">
        <v>0.43</v>
      </c>
      <c r="S74" s="177">
        <v>8.1</v>
      </c>
      <c r="T74" s="177">
        <v>0</v>
      </c>
      <c r="U74" s="177">
        <v>1.76</v>
      </c>
      <c r="V74" s="177">
        <v>0.18</v>
      </c>
      <c r="W74" s="177">
        <v>0.45</v>
      </c>
      <c r="X74" s="177">
        <v>2.69</v>
      </c>
      <c r="Y74" s="177">
        <v>0</v>
      </c>
      <c r="Z74" s="177">
        <v>2.5499999999999998</v>
      </c>
      <c r="AA74" s="177">
        <v>0.91</v>
      </c>
      <c r="AB74" s="177">
        <v>0</v>
      </c>
      <c r="AC74" s="177">
        <v>13.92</v>
      </c>
      <c r="AD74" s="177">
        <v>0</v>
      </c>
      <c r="AE74" s="177">
        <v>0</v>
      </c>
      <c r="AF74" s="177">
        <v>0</v>
      </c>
      <c r="AG74" s="177">
        <v>22.09</v>
      </c>
      <c r="AH74" s="177">
        <v>0</v>
      </c>
      <c r="AI74" s="177">
        <v>6.75</v>
      </c>
      <c r="AJ74" s="177">
        <v>0</v>
      </c>
      <c r="AK74" s="177">
        <v>30.08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10.31</v>
      </c>
      <c r="E75" s="177">
        <v>0</v>
      </c>
      <c r="F75" s="177">
        <v>0</v>
      </c>
      <c r="G75" s="177">
        <v>19.329999999999998</v>
      </c>
      <c r="H75" s="177">
        <v>0</v>
      </c>
      <c r="I75" s="177">
        <v>0</v>
      </c>
      <c r="J75" s="177">
        <v>23.88</v>
      </c>
      <c r="K75" s="177">
        <v>0</v>
      </c>
      <c r="L75" s="177">
        <v>18.98</v>
      </c>
      <c r="M75" s="177">
        <v>0.93</v>
      </c>
      <c r="N75" s="177">
        <v>1.19</v>
      </c>
      <c r="O75" s="177">
        <v>0</v>
      </c>
      <c r="P75" s="177">
        <v>1.82</v>
      </c>
      <c r="Q75" s="177">
        <v>0.21</v>
      </c>
      <c r="R75" s="177">
        <v>0.43</v>
      </c>
      <c r="S75" s="177">
        <v>0.27</v>
      </c>
      <c r="T75" s="177">
        <v>0</v>
      </c>
      <c r="U75" s="177">
        <v>1.76</v>
      </c>
      <c r="V75" s="177">
        <v>0.18</v>
      </c>
      <c r="W75" s="177">
        <v>0.45</v>
      </c>
      <c r="X75" s="177">
        <v>2.69</v>
      </c>
      <c r="Y75" s="177">
        <v>0</v>
      </c>
      <c r="Z75" s="177">
        <v>2.5499999999999998</v>
      </c>
      <c r="AA75" s="177">
        <v>0.91</v>
      </c>
      <c r="AB75" s="177">
        <v>0</v>
      </c>
      <c r="AC75" s="177">
        <v>13.92</v>
      </c>
      <c r="AD75" s="177">
        <v>0</v>
      </c>
      <c r="AE75" s="177">
        <v>0</v>
      </c>
      <c r="AF75" s="177">
        <v>0</v>
      </c>
      <c r="AG75" s="177">
        <v>22.09</v>
      </c>
      <c r="AH75" s="177">
        <v>0</v>
      </c>
      <c r="AI75" s="177">
        <v>6.75</v>
      </c>
      <c r="AJ75" s="177">
        <v>0</v>
      </c>
      <c r="AK75" s="177">
        <v>17.010000000000002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10.31</v>
      </c>
      <c r="E76" s="177">
        <v>0</v>
      </c>
      <c r="F76" s="177">
        <v>0</v>
      </c>
      <c r="G76" s="177">
        <v>19.329999999999998</v>
      </c>
      <c r="H76" s="177">
        <v>0</v>
      </c>
      <c r="I76" s="177">
        <v>0</v>
      </c>
      <c r="J76" s="177">
        <v>23.88</v>
      </c>
      <c r="K76" s="177">
        <v>0.31</v>
      </c>
      <c r="L76" s="177">
        <v>18.98</v>
      </c>
      <c r="M76" s="177">
        <v>0.93</v>
      </c>
      <c r="N76" s="177">
        <v>1.19</v>
      </c>
      <c r="O76" s="177">
        <v>0</v>
      </c>
      <c r="P76" s="177">
        <v>1.82</v>
      </c>
      <c r="Q76" s="177">
        <v>0.21</v>
      </c>
      <c r="R76" s="177">
        <v>0.43</v>
      </c>
      <c r="S76" s="177">
        <v>0.27</v>
      </c>
      <c r="T76" s="177">
        <v>0</v>
      </c>
      <c r="U76" s="177">
        <v>1.76</v>
      </c>
      <c r="V76" s="177">
        <v>0.18</v>
      </c>
      <c r="W76" s="177">
        <v>0.45</v>
      </c>
      <c r="X76" s="177">
        <v>2.69</v>
      </c>
      <c r="Y76" s="177">
        <v>0</v>
      </c>
      <c r="Z76" s="177">
        <v>2.5499999999999998</v>
      </c>
      <c r="AA76" s="177">
        <v>0.91</v>
      </c>
      <c r="AB76" s="177">
        <v>0</v>
      </c>
      <c r="AC76" s="177">
        <v>13.92</v>
      </c>
      <c r="AD76" s="177">
        <v>0</v>
      </c>
      <c r="AE76" s="177">
        <v>0</v>
      </c>
      <c r="AF76" s="177">
        <v>0</v>
      </c>
      <c r="AG76" s="177">
        <v>22.09</v>
      </c>
      <c r="AH76" s="177">
        <v>0</v>
      </c>
      <c r="AI76" s="177">
        <v>6.75</v>
      </c>
      <c r="AJ76" s="177">
        <v>0</v>
      </c>
      <c r="AK76" s="177">
        <v>17.010000000000002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10.31</v>
      </c>
      <c r="E77" s="177">
        <v>0</v>
      </c>
      <c r="F77" s="177">
        <v>0</v>
      </c>
      <c r="G77" s="177">
        <v>19.329999999999998</v>
      </c>
      <c r="H77" s="177">
        <v>0</v>
      </c>
      <c r="I77" s="177">
        <v>0</v>
      </c>
      <c r="J77" s="177">
        <v>23.88</v>
      </c>
      <c r="K77" s="177">
        <v>9.41</v>
      </c>
      <c r="L77" s="177">
        <v>18.98</v>
      </c>
      <c r="M77" s="177">
        <v>0.93</v>
      </c>
      <c r="N77" s="177">
        <v>1.19</v>
      </c>
      <c r="O77" s="177">
        <v>0</v>
      </c>
      <c r="P77" s="177">
        <v>1.82</v>
      </c>
      <c r="Q77" s="177">
        <v>5.36</v>
      </c>
      <c r="R77" s="177">
        <v>0.43</v>
      </c>
      <c r="S77" s="177">
        <v>3.8</v>
      </c>
      <c r="T77" s="177">
        <v>0</v>
      </c>
      <c r="U77" s="177">
        <v>1.76</v>
      </c>
      <c r="V77" s="177">
        <v>0.18</v>
      </c>
      <c r="W77" s="177">
        <v>0.45</v>
      </c>
      <c r="X77" s="177">
        <v>2.69</v>
      </c>
      <c r="Y77" s="177">
        <v>0</v>
      </c>
      <c r="Z77" s="177">
        <v>2.5499999999999998</v>
      </c>
      <c r="AA77" s="177">
        <v>0.91</v>
      </c>
      <c r="AB77" s="177">
        <v>0</v>
      </c>
      <c r="AC77" s="177">
        <v>13.92</v>
      </c>
      <c r="AD77" s="177">
        <v>0</v>
      </c>
      <c r="AE77" s="177">
        <v>0</v>
      </c>
      <c r="AF77" s="177">
        <v>0</v>
      </c>
      <c r="AG77" s="177">
        <v>22.09</v>
      </c>
      <c r="AH77" s="177">
        <v>0</v>
      </c>
      <c r="AI77" s="177">
        <v>6.75</v>
      </c>
      <c r="AJ77" s="177">
        <v>0</v>
      </c>
      <c r="AK77" s="177">
        <v>25.83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10.31</v>
      </c>
      <c r="E78" s="177">
        <v>0</v>
      </c>
      <c r="F78" s="177">
        <v>0</v>
      </c>
      <c r="G78" s="177">
        <v>19.329999999999998</v>
      </c>
      <c r="H78" s="177">
        <v>0</v>
      </c>
      <c r="I78" s="177">
        <v>0</v>
      </c>
      <c r="J78" s="177">
        <v>23.88</v>
      </c>
      <c r="K78" s="177">
        <v>9.41</v>
      </c>
      <c r="L78" s="177">
        <v>18.98</v>
      </c>
      <c r="M78" s="177">
        <v>0.93</v>
      </c>
      <c r="N78" s="177">
        <v>1.19</v>
      </c>
      <c r="O78" s="177">
        <v>0</v>
      </c>
      <c r="P78" s="177">
        <v>1.82</v>
      </c>
      <c r="Q78" s="177">
        <v>6.31</v>
      </c>
      <c r="R78" s="177">
        <v>0.43</v>
      </c>
      <c r="S78" s="177">
        <v>8.1</v>
      </c>
      <c r="T78" s="177">
        <v>0</v>
      </c>
      <c r="U78" s="177">
        <v>1.76</v>
      </c>
      <c r="V78" s="177">
        <v>0.18</v>
      </c>
      <c r="W78" s="177">
        <v>0.45</v>
      </c>
      <c r="X78" s="177">
        <v>2.69</v>
      </c>
      <c r="Y78" s="177">
        <v>0</v>
      </c>
      <c r="Z78" s="177">
        <v>2.5499999999999998</v>
      </c>
      <c r="AA78" s="177">
        <v>0.91</v>
      </c>
      <c r="AB78" s="177">
        <v>0</v>
      </c>
      <c r="AC78" s="177">
        <v>13.92</v>
      </c>
      <c r="AD78" s="177">
        <v>0</v>
      </c>
      <c r="AE78" s="177">
        <v>0</v>
      </c>
      <c r="AF78" s="177">
        <v>0</v>
      </c>
      <c r="AG78" s="177">
        <v>22.09</v>
      </c>
      <c r="AH78" s="177">
        <v>0</v>
      </c>
      <c r="AI78" s="177">
        <v>6.75</v>
      </c>
      <c r="AJ78" s="177">
        <v>0</v>
      </c>
      <c r="AK78" s="177">
        <v>28.47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10.31</v>
      </c>
      <c r="E79" s="177">
        <v>0</v>
      </c>
      <c r="F79" s="177">
        <v>0</v>
      </c>
      <c r="G79" s="177">
        <v>19.329999999999998</v>
      </c>
      <c r="H79" s="177">
        <v>0</v>
      </c>
      <c r="I79" s="177">
        <v>0</v>
      </c>
      <c r="J79" s="177">
        <v>23.88</v>
      </c>
      <c r="K79" s="177">
        <v>9.41</v>
      </c>
      <c r="L79" s="177">
        <v>18.98</v>
      </c>
      <c r="M79" s="177">
        <v>0.93</v>
      </c>
      <c r="N79" s="177">
        <v>1.19</v>
      </c>
      <c r="O79" s="177">
        <v>0</v>
      </c>
      <c r="P79" s="177">
        <v>1.82</v>
      </c>
      <c r="Q79" s="177">
        <v>6.31</v>
      </c>
      <c r="R79" s="177">
        <v>0.43</v>
      </c>
      <c r="S79" s="177">
        <v>8.1</v>
      </c>
      <c r="T79" s="177">
        <v>0</v>
      </c>
      <c r="U79" s="177">
        <v>1.76</v>
      </c>
      <c r="V79" s="177">
        <v>0.18</v>
      </c>
      <c r="W79" s="177">
        <v>0.45</v>
      </c>
      <c r="X79" s="177">
        <v>2.69</v>
      </c>
      <c r="Y79" s="177">
        <v>0</v>
      </c>
      <c r="Z79" s="177">
        <v>2.5499999999999998</v>
      </c>
      <c r="AA79" s="177">
        <v>0.91</v>
      </c>
      <c r="AB79" s="177">
        <v>0</v>
      </c>
      <c r="AC79" s="177">
        <v>13.92</v>
      </c>
      <c r="AD79" s="177">
        <v>0</v>
      </c>
      <c r="AE79" s="177">
        <v>0</v>
      </c>
      <c r="AF79" s="177">
        <v>0</v>
      </c>
      <c r="AG79" s="177">
        <v>22.09</v>
      </c>
      <c r="AH79" s="177">
        <v>0</v>
      </c>
      <c r="AI79" s="177">
        <v>6.75</v>
      </c>
      <c r="AJ79" s="177">
        <v>0</v>
      </c>
      <c r="AK79" s="177">
        <v>28.47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4.7300000000000004</v>
      </c>
      <c r="E80" s="177">
        <v>0</v>
      </c>
      <c r="F80" s="177">
        <v>0</v>
      </c>
      <c r="G80" s="177">
        <v>19.329999999999998</v>
      </c>
      <c r="H80" s="177">
        <v>0</v>
      </c>
      <c r="I80" s="177">
        <v>0</v>
      </c>
      <c r="J80" s="177">
        <v>23.88</v>
      </c>
      <c r="K80" s="177">
        <v>9.41</v>
      </c>
      <c r="L80" s="177">
        <v>18.98</v>
      </c>
      <c r="M80" s="177">
        <v>0.93</v>
      </c>
      <c r="N80" s="177">
        <v>1.19</v>
      </c>
      <c r="O80" s="177">
        <v>0</v>
      </c>
      <c r="P80" s="177">
        <v>1.82</v>
      </c>
      <c r="Q80" s="177">
        <v>6.31</v>
      </c>
      <c r="R80" s="177">
        <v>0.43</v>
      </c>
      <c r="S80" s="177">
        <v>8.1</v>
      </c>
      <c r="T80" s="177">
        <v>0</v>
      </c>
      <c r="U80" s="177">
        <v>1.76</v>
      </c>
      <c r="V80" s="177">
        <v>0.18</v>
      </c>
      <c r="W80" s="177">
        <v>0.45</v>
      </c>
      <c r="X80" s="177">
        <v>2.69</v>
      </c>
      <c r="Y80" s="177">
        <v>0</v>
      </c>
      <c r="Z80" s="177">
        <v>2.5499999999999998</v>
      </c>
      <c r="AA80" s="177">
        <v>0.91</v>
      </c>
      <c r="AB80" s="177">
        <v>0</v>
      </c>
      <c r="AC80" s="177">
        <v>13.92</v>
      </c>
      <c r="AD80" s="177">
        <v>0</v>
      </c>
      <c r="AE80" s="177">
        <v>0</v>
      </c>
      <c r="AF80" s="177">
        <v>0</v>
      </c>
      <c r="AG80" s="177">
        <v>22.09</v>
      </c>
      <c r="AH80" s="177">
        <v>0</v>
      </c>
      <c r="AI80" s="177">
        <v>6.75</v>
      </c>
      <c r="AJ80" s="177">
        <v>0</v>
      </c>
      <c r="AK80" s="177">
        <v>28.47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10.31</v>
      </c>
      <c r="E81" s="177">
        <v>0</v>
      </c>
      <c r="F81" s="177">
        <v>0</v>
      </c>
      <c r="G81" s="177">
        <v>19.329999999999998</v>
      </c>
      <c r="H81" s="177">
        <v>0</v>
      </c>
      <c r="I81" s="177">
        <v>0</v>
      </c>
      <c r="J81" s="177">
        <v>23.88</v>
      </c>
      <c r="K81" s="177">
        <v>9.41</v>
      </c>
      <c r="L81" s="177">
        <v>18.98</v>
      </c>
      <c r="M81" s="177">
        <v>0.93</v>
      </c>
      <c r="N81" s="177">
        <v>1.19</v>
      </c>
      <c r="O81" s="177">
        <v>0</v>
      </c>
      <c r="P81" s="177">
        <v>1.82</v>
      </c>
      <c r="Q81" s="177">
        <v>6.31</v>
      </c>
      <c r="R81" s="177">
        <v>0.43</v>
      </c>
      <c r="S81" s="177">
        <v>8.1</v>
      </c>
      <c r="T81" s="177">
        <v>0</v>
      </c>
      <c r="U81" s="177">
        <v>1.76</v>
      </c>
      <c r="V81" s="177">
        <v>0.18</v>
      </c>
      <c r="W81" s="177">
        <v>0.45</v>
      </c>
      <c r="X81" s="177">
        <v>2.69</v>
      </c>
      <c r="Y81" s="177">
        <v>0</v>
      </c>
      <c r="Z81" s="177">
        <v>2.5499999999999998</v>
      </c>
      <c r="AA81" s="177">
        <v>0.91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22.09</v>
      </c>
      <c r="AH81" s="177">
        <v>0</v>
      </c>
      <c r="AI81" s="177">
        <v>6.75</v>
      </c>
      <c r="AJ81" s="177">
        <v>0</v>
      </c>
      <c r="AK81" s="177">
        <v>37.01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10.31</v>
      </c>
      <c r="E82" s="177">
        <v>0</v>
      </c>
      <c r="F82" s="177">
        <v>0</v>
      </c>
      <c r="G82" s="177">
        <v>19.329999999999998</v>
      </c>
      <c r="H82" s="177">
        <v>0</v>
      </c>
      <c r="I82" s="177">
        <v>0</v>
      </c>
      <c r="J82" s="177">
        <v>23.88</v>
      </c>
      <c r="K82" s="177">
        <v>9.41</v>
      </c>
      <c r="L82" s="177">
        <v>18.98</v>
      </c>
      <c r="M82" s="177">
        <v>0.93</v>
      </c>
      <c r="N82" s="177">
        <v>1.19</v>
      </c>
      <c r="O82" s="177">
        <v>0</v>
      </c>
      <c r="P82" s="177">
        <v>1.82</v>
      </c>
      <c r="Q82" s="177">
        <v>6.31</v>
      </c>
      <c r="R82" s="177">
        <v>0.43</v>
      </c>
      <c r="S82" s="177">
        <v>8.1</v>
      </c>
      <c r="T82" s="177">
        <v>0</v>
      </c>
      <c r="U82" s="177">
        <v>1.76</v>
      </c>
      <c r="V82" s="177">
        <v>0.18</v>
      </c>
      <c r="W82" s="177">
        <v>0.45</v>
      </c>
      <c r="X82" s="177">
        <v>2.69</v>
      </c>
      <c r="Y82" s="177">
        <v>0</v>
      </c>
      <c r="Z82" s="177">
        <v>2.5499999999999998</v>
      </c>
      <c r="AA82" s="177">
        <v>0.91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22.09</v>
      </c>
      <c r="AH82" s="177">
        <v>0</v>
      </c>
      <c r="AI82" s="177">
        <v>6.75</v>
      </c>
      <c r="AJ82" s="177">
        <v>0</v>
      </c>
      <c r="AK82" s="177">
        <v>37.01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10.31</v>
      </c>
      <c r="E83" s="177">
        <v>0</v>
      </c>
      <c r="F83" s="177">
        <v>0</v>
      </c>
      <c r="G83" s="177">
        <v>19.329999999999998</v>
      </c>
      <c r="H83" s="177">
        <v>0</v>
      </c>
      <c r="I83" s="177">
        <v>0</v>
      </c>
      <c r="J83" s="177">
        <v>24.22</v>
      </c>
      <c r="K83" s="177">
        <v>9.41</v>
      </c>
      <c r="L83" s="177">
        <v>18.98</v>
      </c>
      <c r="M83" s="177">
        <v>0.93</v>
      </c>
      <c r="N83" s="177">
        <v>1.19</v>
      </c>
      <c r="O83" s="177">
        <v>0</v>
      </c>
      <c r="P83" s="177">
        <v>1.82</v>
      </c>
      <c r="Q83" s="177">
        <v>6.31</v>
      </c>
      <c r="R83" s="177">
        <v>0.43</v>
      </c>
      <c r="S83" s="177">
        <v>8.1</v>
      </c>
      <c r="T83" s="177">
        <v>0</v>
      </c>
      <c r="U83" s="177">
        <v>1.76</v>
      </c>
      <c r="V83" s="177">
        <v>0.18</v>
      </c>
      <c r="W83" s="177">
        <v>0.45</v>
      </c>
      <c r="X83" s="177">
        <v>2.69</v>
      </c>
      <c r="Y83" s="177">
        <v>0</v>
      </c>
      <c r="Z83" s="177">
        <v>2.5499999999999998</v>
      </c>
      <c r="AA83" s="177">
        <v>0.91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22.09</v>
      </c>
      <c r="AH83" s="177">
        <v>0</v>
      </c>
      <c r="AI83" s="177">
        <v>6.75</v>
      </c>
      <c r="AJ83" s="177">
        <v>0</v>
      </c>
      <c r="AK83" s="177">
        <v>37.01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10.31</v>
      </c>
      <c r="E84" s="177">
        <v>0</v>
      </c>
      <c r="F84" s="177">
        <v>0</v>
      </c>
      <c r="G84" s="177">
        <v>19.329999999999998</v>
      </c>
      <c r="H84" s="177">
        <v>0</v>
      </c>
      <c r="I84" s="177">
        <v>0</v>
      </c>
      <c r="J84" s="177">
        <v>24.22</v>
      </c>
      <c r="K84" s="177">
        <v>9.41</v>
      </c>
      <c r="L84" s="177">
        <v>18.98</v>
      </c>
      <c r="M84" s="177">
        <v>0.93</v>
      </c>
      <c r="N84" s="177">
        <v>1.19</v>
      </c>
      <c r="O84" s="177">
        <v>0</v>
      </c>
      <c r="P84" s="177">
        <v>1.82</v>
      </c>
      <c r="Q84" s="177">
        <v>6.31</v>
      </c>
      <c r="R84" s="177">
        <v>0.43</v>
      </c>
      <c r="S84" s="177">
        <v>8.1</v>
      </c>
      <c r="T84" s="177">
        <v>0</v>
      </c>
      <c r="U84" s="177">
        <v>1.76</v>
      </c>
      <c r="V84" s="177">
        <v>0.18</v>
      </c>
      <c r="W84" s="177">
        <v>0.45</v>
      </c>
      <c r="X84" s="177">
        <v>2.69</v>
      </c>
      <c r="Y84" s="177">
        <v>0</v>
      </c>
      <c r="Z84" s="177">
        <v>2.5499999999999998</v>
      </c>
      <c r="AA84" s="177">
        <v>0.91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22.09</v>
      </c>
      <c r="AH84" s="177">
        <v>0</v>
      </c>
      <c r="AI84" s="177">
        <v>6.75</v>
      </c>
      <c r="AJ84" s="177">
        <v>0</v>
      </c>
      <c r="AK84" s="177">
        <v>37.01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10.31</v>
      </c>
      <c r="E85" s="177">
        <v>0</v>
      </c>
      <c r="F85" s="177">
        <v>0</v>
      </c>
      <c r="G85" s="177">
        <v>19.329999999999998</v>
      </c>
      <c r="H85" s="177">
        <v>0</v>
      </c>
      <c r="I85" s="177">
        <v>0</v>
      </c>
      <c r="J85" s="177">
        <v>24.22</v>
      </c>
      <c r="K85" s="177">
        <v>9.41</v>
      </c>
      <c r="L85" s="177">
        <v>18.98</v>
      </c>
      <c r="M85" s="177">
        <v>0.93</v>
      </c>
      <c r="N85" s="177">
        <v>1.19</v>
      </c>
      <c r="O85" s="177">
        <v>0</v>
      </c>
      <c r="P85" s="177">
        <v>1.82</v>
      </c>
      <c r="Q85" s="177">
        <v>6.31</v>
      </c>
      <c r="R85" s="177">
        <v>0.43</v>
      </c>
      <c r="S85" s="177">
        <v>8.1</v>
      </c>
      <c r="T85" s="177">
        <v>0</v>
      </c>
      <c r="U85" s="177">
        <v>1.76</v>
      </c>
      <c r="V85" s="177">
        <v>0.18</v>
      </c>
      <c r="W85" s="177">
        <v>0.45</v>
      </c>
      <c r="X85" s="177">
        <v>2.69</v>
      </c>
      <c r="Y85" s="177">
        <v>0</v>
      </c>
      <c r="Z85" s="177">
        <v>2.5499999999999998</v>
      </c>
      <c r="AA85" s="177">
        <v>0.91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22.09</v>
      </c>
      <c r="AH85" s="177">
        <v>0</v>
      </c>
      <c r="AI85" s="177">
        <v>6.75</v>
      </c>
      <c r="AJ85" s="177">
        <v>0</v>
      </c>
      <c r="AK85" s="177">
        <v>37.01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10.31</v>
      </c>
      <c r="E86" s="177">
        <v>0</v>
      </c>
      <c r="F86" s="177">
        <v>0</v>
      </c>
      <c r="G86" s="177">
        <v>19.329999999999998</v>
      </c>
      <c r="H86" s="177">
        <v>0</v>
      </c>
      <c r="I86" s="177">
        <v>0</v>
      </c>
      <c r="J86" s="177">
        <v>24.22</v>
      </c>
      <c r="K86" s="177">
        <v>9.41</v>
      </c>
      <c r="L86" s="177">
        <v>18.98</v>
      </c>
      <c r="M86" s="177">
        <v>0.93</v>
      </c>
      <c r="N86" s="177">
        <v>1.19</v>
      </c>
      <c r="O86" s="177">
        <v>0</v>
      </c>
      <c r="P86" s="177">
        <v>1.82</v>
      </c>
      <c r="Q86" s="177">
        <v>6.31</v>
      </c>
      <c r="R86" s="177">
        <v>0.43</v>
      </c>
      <c r="S86" s="177">
        <v>8.1</v>
      </c>
      <c r="T86" s="177">
        <v>0</v>
      </c>
      <c r="U86" s="177">
        <v>1.76</v>
      </c>
      <c r="V86" s="177">
        <v>0.18</v>
      </c>
      <c r="W86" s="177">
        <v>0.45</v>
      </c>
      <c r="X86" s="177">
        <v>2.69</v>
      </c>
      <c r="Y86" s="177">
        <v>0</v>
      </c>
      <c r="Z86" s="177">
        <v>2.5499999999999998</v>
      </c>
      <c r="AA86" s="177">
        <v>0.91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22.09</v>
      </c>
      <c r="AH86" s="177">
        <v>0</v>
      </c>
      <c r="AI86" s="177">
        <v>6.75</v>
      </c>
      <c r="AJ86" s="177">
        <v>0</v>
      </c>
      <c r="AK86" s="177">
        <v>37.01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10.31</v>
      </c>
      <c r="E87" s="177">
        <v>0</v>
      </c>
      <c r="F87" s="177">
        <v>0</v>
      </c>
      <c r="G87" s="177">
        <v>19.329999999999998</v>
      </c>
      <c r="H87" s="177">
        <v>0</v>
      </c>
      <c r="I87" s="177">
        <v>0</v>
      </c>
      <c r="J87" s="177">
        <v>24.22</v>
      </c>
      <c r="K87" s="177">
        <v>9.41</v>
      </c>
      <c r="L87" s="177">
        <v>18.98</v>
      </c>
      <c r="M87" s="177">
        <v>0.93</v>
      </c>
      <c r="N87" s="177">
        <v>1.19</v>
      </c>
      <c r="O87" s="177">
        <v>0</v>
      </c>
      <c r="P87" s="177">
        <v>1.82</v>
      </c>
      <c r="Q87" s="177">
        <v>6.31</v>
      </c>
      <c r="R87" s="177">
        <v>0.43</v>
      </c>
      <c r="S87" s="177">
        <v>8.1</v>
      </c>
      <c r="T87" s="177">
        <v>0</v>
      </c>
      <c r="U87" s="177">
        <v>1.76</v>
      </c>
      <c r="V87" s="177">
        <v>0.18</v>
      </c>
      <c r="W87" s="177">
        <v>0.45</v>
      </c>
      <c r="X87" s="177">
        <v>2.69</v>
      </c>
      <c r="Y87" s="177">
        <v>0</v>
      </c>
      <c r="Z87" s="177">
        <v>2.5499999999999998</v>
      </c>
      <c r="AA87" s="177">
        <v>0.91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22.09</v>
      </c>
      <c r="AH87" s="177">
        <v>0</v>
      </c>
      <c r="AI87" s="177">
        <v>6.75</v>
      </c>
      <c r="AJ87" s="177">
        <v>0</v>
      </c>
      <c r="AK87" s="177">
        <v>37.01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10.31</v>
      </c>
      <c r="E88" s="177">
        <v>0</v>
      </c>
      <c r="F88" s="177">
        <v>0</v>
      </c>
      <c r="G88" s="177">
        <v>19.329999999999998</v>
      </c>
      <c r="H88" s="177">
        <v>0</v>
      </c>
      <c r="I88" s="177">
        <v>0</v>
      </c>
      <c r="J88" s="177">
        <v>24.22</v>
      </c>
      <c r="K88" s="177">
        <v>9.41</v>
      </c>
      <c r="L88" s="177">
        <v>18.98</v>
      </c>
      <c r="M88" s="177">
        <v>0.93</v>
      </c>
      <c r="N88" s="177">
        <v>1.19</v>
      </c>
      <c r="O88" s="177">
        <v>0</v>
      </c>
      <c r="P88" s="177">
        <v>1.82</v>
      </c>
      <c r="Q88" s="177">
        <v>6.31</v>
      </c>
      <c r="R88" s="177">
        <v>0.43</v>
      </c>
      <c r="S88" s="177">
        <v>8.1</v>
      </c>
      <c r="T88" s="177">
        <v>0</v>
      </c>
      <c r="U88" s="177">
        <v>1.76</v>
      </c>
      <c r="V88" s="177">
        <v>0.18</v>
      </c>
      <c r="W88" s="177">
        <v>0.45</v>
      </c>
      <c r="X88" s="177">
        <v>2.69</v>
      </c>
      <c r="Y88" s="177">
        <v>0</v>
      </c>
      <c r="Z88" s="177">
        <v>2.5499999999999998</v>
      </c>
      <c r="AA88" s="177">
        <v>0.91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22.09</v>
      </c>
      <c r="AH88" s="177">
        <v>0</v>
      </c>
      <c r="AI88" s="177">
        <v>6.75</v>
      </c>
      <c r="AJ88" s="177">
        <v>0</v>
      </c>
      <c r="AK88" s="177">
        <v>37.01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10.31</v>
      </c>
      <c r="E89" s="177">
        <v>0</v>
      </c>
      <c r="F89" s="177">
        <v>0</v>
      </c>
      <c r="G89" s="177">
        <v>19.329999999999998</v>
      </c>
      <c r="H89" s="177">
        <v>0</v>
      </c>
      <c r="I89" s="177">
        <v>0</v>
      </c>
      <c r="J89" s="177">
        <v>24.22</v>
      </c>
      <c r="K89" s="177">
        <v>9.41</v>
      </c>
      <c r="L89" s="177">
        <v>18.98</v>
      </c>
      <c r="M89" s="177">
        <v>0.93</v>
      </c>
      <c r="N89" s="177">
        <v>1.19</v>
      </c>
      <c r="O89" s="177">
        <v>0</v>
      </c>
      <c r="P89" s="177">
        <v>1.82</v>
      </c>
      <c r="Q89" s="177">
        <v>6.31</v>
      </c>
      <c r="R89" s="177">
        <v>0.43</v>
      </c>
      <c r="S89" s="177">
        <v>8.1</v>
      </c>
      <c r="T89" s="177">
        <v>0</v>
      </c>
      <c r="U89" s="177">
        <v>1.76</v>
      </c>
      <c r="V89" s="177">
        <v>0.18</v>
      </c>
      <c r="W89" s="177">
        <v>0.45</v>
      </c>
      <c r="X89" s="177">
        <v>2.69</v>
      </c>
      <c r="Y89" s="177">
        <v>0</v>
      </c>
      <c r="Z89" s="177">
        <v>2.5499999999999998</v>
      </c>
      <c r="AA89" s="177">
        <v>0.91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22.09</v>
      </c>
      <c r="AH89" s="177">
        <v>0</v>
      </c>
      <c r="AI89" s="177">
        <v>6.75</v>
      </c>
      <c r="AJ89" s="177">
        <v>0</v>
      </c>
      <c r="AK89" s="177">
        <v>37.01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10.31</v>
      </c>
      <c r="E90" s="177">
        <v>0</v>
      </c>
      <c r="F90" s="177">
        <v>0</v>
      </c>
      <c r="G90" s="177">
        <v>19.329999999999998</v>
      </c>
      <c r="H90" s="177">
        <v>0</v>
      </c>
      <c r="I90" s="177">
        <v>0</v>
      </c>
      <c r="J90" s="177">
        <v>24.22</v>
      </c>
      <c r="K90" s="177">
        <v>9.41</v>
      </c>
      <c r="L90" s="177">
        <v>18.98</v>
      </c>
      <c r="M90" s="177">
        <v>0.93</v>
      </c>
      <c r="N90" s="177">
        <v>1.19</v>
      </c>
      <c r="O90" s="177">
        <v>0</v>
      </c>
      <c r="P90" s="177">
        <v>1.82</v>
      </c>
      <c r="Q90" s="177">
        <v>6.31</v>
      </c>
      <c r="R90" s="177">
        <v>0.43</v>
      </c>
      <c r="S90" s="177">
        <v>8.1</v>
      </c>
      <c r="T90" s="177">
        <v>0</v>
      </c>
      <c r="U90" s="177">
        <v>1.76</v>
      </c>
      <c r="V90" s="177">
        <v>0.18</v>
      </c>
      <c r="W90" s="177">
        <v>0.45</v>
      </c>
      <c r="X90" s="177">
        <v>2.69</v>
      </c>
      <c r="Y90" s="177">
        <v>0</v>
      </c>
      <c r="Z90" s="177">
        <v>2.5499999999999998</v>
      </c>
      <c r="AA90" s="177">
        <v>0.91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22.09</v>
      </c>
      <c r="AH90" s="177">
        <v>0</v>
      </c>
      <c r="AI90" s="177">
        <v>6.75</v>
      </c>
      <c r="AJ90" s="177">
        <v>0</v>
      </c>
      <c r="AK90" s="177">
        <v>37.01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10.31</v>
      </c>
      <c r="E91" s="177">
        <v>0</v>
      </c>
      <c r="F91" s="177">
        <v>0</v>
      </c>
      <c r="G91" s="177">
        <v>19.329999999999998</v>
      </c>
      <c r="H91" s="177">
        <v>0</v>
      </c>
      <c r="I91" s="177">
        <v>0</v>
      </c>
      <c r="J91" s="177">
        <v>24.22</v>
      </c>
      <c r="K91" s="177">
        <v>9.41</v>
      </c>
      <c r="L91" s="177">
        <v>18.98</v>
      </c>
      <c r="M91" s="177">
        <v>0.93</v>
      </c>
      <c r="N91" s="177">
        <v>1.19</v>
      </c>
      <c r="O91" s="177">
        <v>0</v>
      </c>
      <c r="P91" s="177">
        <v>1.82</v>
      </c>
      <c r="Q91" s="177">
        <v>6.31</v>
      </c>
      <c r="R91" s="177">
        <v>0.43</v>
      </c>
      <c r="S91" s="177">
        <v>8.1</v>
      </c>
      <c r="T91" s="177">
        <v>0</v>
      </c>
      <c r="U91" s="177">
        <v>1.76</v>
      </c>
      <c r="V91" s="177">
        <v>0.18</v>
      </c>
      <c r="W91" s="177">
        <v>0.45</v>
      </c>
      <c r="X91" s="177">
        <v>2.69</v>
      </c>
      <c r="Y91" s="177">
        <v>0</v>
      </c>
      <c r="Z91" s="177">
        <v>2.5499999999999998</v>
      </c>
      <c r="AA91" s="177">
        <v>0.91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21.79</v>
      </c>
      <c r="AH91" s="177">
        <v>0</v>
      </c>
      <c r="AI91" s="177">
        <v>6.75</v>
      </c>
      <c r="AJ91" s="177">
        <v>0</v>
      </c>
      <c r="AK91" s="177">
        <v>37.01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10.31</v>
      </c>
      <c r="E92" s="177">
        <v>0</v>
      </c>
      <c r="F92" s="177">
        <v>0</v>
      </c>
      <c r="G92" s="177">
        <v>19.329999999999998</v>
      </c>
      <c r="H92" s="177">
        <v>0</v>
      </c>
      <c r="I92" s="177">
        <v>0</v>
      </c>
      <c r="J92" s="177">
        <v>24.22</v>
      </c>
      <c r="K92" s="177">
        <v>9.41</v>
      </c>
      <c r="L92" s="177">
        <v>18.98</v>
      </c>
      <c r="M92" s="177">
        <v>0.93</v>
      </c>
      <c r="N92" s="177">
        <v>1.19</v>
      </c>
      <c r="O92" s="177">
        <v>0</v>
      </c>
      <c r="P92" s="177">
        <v>1.82</v>
      </c>
      <c r="Q92" s="177">
        <v>6.31</v>
      </c>
      <c r="R92" s="177">
        <v>0.43</v>
      </c>
      <c r="S92" s="177">
        <v>8.1</v>
      </c>
      <c r="T92" s="177">
        <v>0</v>
      </c>
      <c r="U92" s="177">
        <v>1.76</v>
      </c>
      <c r="V92" s="177">
        <v>0.18</v>
      </c>
      <c r="W92" s="177">
        <v>0.45</v>
      </c>
      <c r="X92" s="177">
        <v>2.69</v>
      </c>
      <c r="Y92" s="177">
        <v>0</v>
      </c>
      <c r="Z92" s="177">
        <v>2.5499999999999998</v>
      </c>
      <c r="AA92" s="177">
        <v>0.91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21.79</v>
      </c>
      <c r="AH92" s="177">
        <v>0</v>
      </c>
      <c r="AI92" s="177">
        <v>6.75</v>
      </c>
      <c r="AJ92" s="177">
        <v>0</v>
      </c>
      <c r="AK92" s="177">
        <v>37.01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10.31</v>
      </c>
      <c r="E93" s="177">
        <v>0</v>
      </c>
      <c r="F93" s="177">
        <v>0</v>
      </c>
      <c r="G93" s="177">
        <v>19.329999999999998</v>
      </c>
      <c r="H93" s="177">
        <v>0</v>
      </c>
      <c r="I93" s="177">
        <v>0</v>
      </c>
      <c r="J93" s="177">
        <v>24.22</v>
      </c>
      <c r="K93" s="177">
        <v>9.41</v>
      </c>
      <c r="L93" s="177">
        <v>18.98</v>
      </c>
      <c r="M93" s="177">
        <v>0.93</v>
      </c>
      <c r="N93" s="177">
        <v>1.19</v>
      </c>
      <c r="O93" s="177">
        <v>0</v>
      </c>
      <c r="P93" s="177">
        <v>1.82</v>
      </c>
      <c r="Q93" s="177">
        <v>6.31</v>
      </c>
      <c r="R93" s="177">
        <v>0.43</v>
      </c>
      <c r="S93" s="177">
        <v>8.1</v>
      </c>
      <c r="T93" s="177">
        <v>0</v>
      </c>
      <c r="U93" s="177">
        <v>1.76</v>
      </c>
      <c r="V93" s="177">
        <v>0.18</v>
      </c>
      <c r="W93" s="177">
        <v>0.45</v>
      </c>
      <c r="X93" s="177">
        <v>2.69</v>
      </c>
      <c r="Y93" s="177">
        <v>0</v>
      </c>
      <c r="Z93" s="177">
        <v>2.5499999999999998</v>
      </c>
      <c r="AA93" s="177">
        <v>0.91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21.79</v>
      </c>
      <c r="AH93" s="177">
        <v>0</v>
      </c>
      <c r="AI93" s="177">
        <v>6.75</v>
      </c>
      <c r="AJ93" s="177">
        <v>0</v>
      </c>
      <c r="AK93" s="177">
        <v>37.01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10.31</v>
      </c>
      <c r="E94" s="177">
        <v>0</v>
      </c>
      <c r="F94" s="177">
        <v>0</v>
      </c>
      <c r="G94" s="177">
        <v>19.329999999999998</v>
      </c>
      <c r="H94" s="177">
        <v>0</v>
      </c>
      <c r="I94" s="177">
        <v>0</v>
      </c>
      <c r="J94" s="177">
        <v>24.22</v>
      </c>
      <c r="K94" s="177">
        <v>9.41</v>
      </c>
      <c r="L94" s="177">
        <v>18.98</v>
      </c>
      <c r="M94" s="177">
        <v>0.93</v>
      </c>
      <c r="N94" s="177">
        <v>1.19</v>
      </c>
      <c r="O94" s="177">
        <v>0</v>
      </c>
      <c r="P94" s="177">
        <v>1.82</v>
      </c>
      <c r="Q94" s="177">
        <v>6.31</v>
      </c>
      <c r="R94" s="177">
        <v>0.43</v>
      </c>
      <c r="S94" s="177">
        <v>8.1</v>
      </c>
      <c r="T94" s="177">
        <v>0</v>
      </c>
      <c r="U94" s="177">
        <v>1.76</v>
      </c>
      <c r="V94" s="177">
        <v>0.18</v>
      </c>
      <c r="W94" s="177">
        <v>0.45</v>
      </c>
      <c r="X94" s="177">
        <v>2.69</v>
      </c>
      <c r="Y94" s="177">
        <v>0</v>
      </c>
      <c r="Z94" s="177">
        <v>2.5499999999999998</v>
      </c>
      <c r="AA94" s="177">
        <v>0.91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21.79</v>
      </c>
      <c r="AH94" s="177">
        <v>0</v>
      </c>
      <c r="AI94" s="177">
        <v>6.75</v>
      </c>
      <c r="AJ94" s="177">
        <v>0</v>
      </c>
      <c r="AK94" s="177">
        <v>37.01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10.31</v>
      </c>
      <c r="E95" s="177">
        <v>0</v>
      </c>
      <c r="F95" s="177">
        <v>0</v>
      </c>
      <c r="G95" s="177">
        <v>19.329999999999998</v>
      </c>
      <c r="H95" s="177">
        <v>0</v>
      </c>
      <c r="I95" s="177">
        <v>0</v>
      </c>
      <c r="J95" s="177">
        <v>24.22</v>
      </c>
      <c r="K95" s="177">
        <v>9.41</v>
      </c>
      <c r="L95" s="177">
        <v>18.98</v>
      </c>
      <c r="M95" s="177">
        <v>0.93</v>
      </c>
      <c r="N95" s="177">
        <v>1.19</v>
      </c>
      <c r="O95" s="177">
        <v>0</v>
      </c>
      <c r="P95" s="177">
        <v>1.82</v>
      </c>
      <c r="Q95" s="177">
        <v>6.31</v>
      </c>
      <c r="R95" s="177">
        <v>0.43</v>
      </c>
      <c r="S95" s="177">
        <v>8.1</v>
      </c>
      <c r="T95" s="177">
        <v>0</v>
      </c>
      <c r="U95" s="177">
        <v>1.76</v>
      </c>
      <c r="V95" s="177">
        <v>0.18</v>
      </c>
      <c r="W95" s="177">
        <v>0.45</v>
      </c>
      <c r="X95" s="177">
        <v>2.69</v>
      </c>
      <c r="Y95" s="177">
        <v>0</v>
      </c>
      <c r="Z95" s="177">
        <v>2.5499999999999998</v>
      </c>
      <c r="AA95" s="177">
        <v>0.91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21.79</v>
      </c>
      <c r="AH95" s="177">
        <v>0</v>
      </c>
      <c r="AI95" s="177">
        <v>6.75</v>
      </c>
      <c r="AJ95" s="177">
        <v>0</v>
      </c>
      <c r="AK95" s="177">
        <v>37.01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10.31</v>
      </c>
      <c r="E96" s="177">
        <v>0</v>
      </c>
      <c r="F96" s="177">
        <v>0</v>
      </c>
      <c r="G96" s="177">
        <v>19.329999999999998</v>
      </c>
      <c r="H96" s="177">
        <v>0</v>
      </c>
      <c r="I96" s="177">
        <v>0</v>
      </c>
      <c r="J96" s="177">
        <v>24.22</v>
      </c>
      <c r="K96" s="177">
        <v>9.41</v>
      </c>
      <c r="L96" s="177">
        <v>18.98</v>
      </c>
      <c r="M96" s="177">
        <v>0.93</v>
      </c>
      <c r="N96" s="177">
        <v>1.19</v>
      </c>
      <c r="O96" s="177">
        <v>0</v>
      </c>
      <c r="P96" s="177">
        <v>1.82</v>
      </c>
      <c r="Q96" s="177">
        <v>6.31</v>
      </c>
      <c r="R96" s="177">
        <v>0.43</v>
      </c>
      <c r="S96" s="177">
        <v>8.1</v>
      </c>
      <c r="T96" s="177">
        <v>0</v>
      </c>
      <c r="U96" s="177">
        <v>1.76</v>
      </c>
      <c r="V96" s="177">
        <v>0.18</v>
      </c>
      <c r="W96" s="177">
        <v>0.45</v>
      </c>
      <c r="X96" s="177">
        <v>2.69</v>
      </c>
      <c r="Y96" s="177">
        <v>0</v>
      </c>
      <c r="Z96" s="177">
        <v>2.5499999999999998</v>
      </c>
      <c r="AA96" s="177">
        <v>0.91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21.79</v>
      </c>
      <c r="AH96" s="177">
        <v>0</v>
      </c>
      <c r="AI96" s="177">
        <v>6.75</v>
      </c>
      <c r="AJ96" s="177">
        <v>0</v>
      </c>
      <c r="AK96" s="177">
        <v>37.01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10.31</v>
      </c>
      <c r="E97" s="177">
        <v>0</v>
      </c>
      <c r="F97" s="177">
        <v>0</v>
      </c>
      <c r="G97" s="177">
        <v>19.329999999999998</v>
      </c>
      <c r="H97" s="177">
        <v>0</v>
      </c>
      <c r="I97" s="177">
        <v>0</v>
      </c>
      <c r="J97" s="177">
        <v>24.22</v>
      </c>
      <c r="K97" s="177">
        <v>9.41</v>
      </c>
      <c r="L97" s="177">
        <v>18.98</v>
      </c>
      <c r="M97" s="177">
        <v>0.93</v>
      </c>
      <c r="N97" s="177">
        <v>1.19</v>
      </c>
      <c r="O97" s="177">
        <v>0</v>
      </c>
      <c r="P97" s="177">
        <v>1.82</v>
      </c>
      <c r="Q97" s="177">
        <v>6.31</v>
      </c>
      <c r="R97" s="177">
        <v>0.43</v>
      </c>
      <c r="S97" s="177">
        <v>8.1</v>
      </c>
      <c r="T97" s="177">
        <v>0</v>
      </c>
      <c r="U97" s="177">
        <v>1.76</v>
      </c>
      <c r="V97" s="177">
        <v>0.57999999999999996</v>
      </c>
      <c r="W97" s="177">
        <v>0.45</v>
      </c>
      <c r="X97" s="177">
        <v>2.69</v>
      </c>
      <c r="Y97" s="177">
        <v>0</v>
      </c>
      <c r="Z97" s="177">
        <v>2.5499999999999998</v>
      </c>
      <c r="AA97" s="177">
        <v>0.91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21.79</v>
      </c>
      <c r="AH97" s="177">
        <v>0</v>
      </c>
      <c r="AI97" s="177">
        <v>6.75</v>
      </c>
      <c r="AJ97" s="177">
        <v>0</v>
      </c>
      <c r="AK97" s="177">
        <v>37.01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10.31</v>
      </c>
      <c r="E98" s="177">
        <v>0</v>
      </c>
      <c r="F98" s="177">
        <v>0</v>
      </c>
      <c r="G98" s="177">
        <v>19.329999999999998</v>
      </c>
      <c r="H98" s="177">
        <v>0</v>
      </c>
      <c r="I98" s="177">
        <v>0</v>
      </c>
      <c r="J98" s="177">
        <v>24.22</v>
      </c>
      <c r="K98" s="177">
        <v>9.41</v>
      </c>
      <c r="L98" s="177">
        <v>18.98</v>
      </c>
      <c r="M98" s="177">
        <v>0.93</v>
      </c>
      <c r="N98" s="177">
        <v>1.19</v>
      </c>
      <c r="O98" s="177">
        <v>0</v>
      </c>
      <c r="P98" s="177">
        <v>1.82</v>
      </c>
      <c r="Q98" s="177">
        <v>6.31</v>
      </c>
      <c r="R98" s="177">
        <v>0.43</v>
      </c>
      <c r="S98" s="177">
        <v>8.1</v>
      </c>
      <c r="T98" s="177">
        <v>0</v>
      </c>
      <c r="U98" s="177">
        <v>1.76</v>
      </c>
      <c r="V98" s="177">
        <v>0.8</v>
      </c>
      <c r="W98" s="177">
        <v>0.45</v>
      </c>
      <c r="X98" s="177">
        <v>2.69</v>
      </c>
      <c r="Y98" s="177">
        <v>0</v>
      </c>
      <c r="Z98" s="177">
        <v>2.5499999999999998</v>
      </c>
      <c r="AA98" s="177">
        <v>0.91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21.79</v>
      </c>
      <c r="AH98" s="177">
        <v>0</v>
      </c>
      <c r="AI98" s="177">
        <v>6.75</v>
      </c>
      <c r="AJ98" s="177">
        <v>0</v>
      </c>
      <c r="AK98" s="177">
        <v>37.01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0.25028499999999931</v>
      </c>
      <c r="E99">
        <f t="shared" si="0"/>
        <v>0</v>
      </c>
      <c r="F99">
        <f t="shared" si="0"/>
        <v>0</v>
      </c>
      <c r="G99">
        <f t="shared" si="0"/>
        <v>0.44785749999999958</v>
      </c>
      <c r="H99">
        <f t="shared" si="0"/>
        <v>0</v>
      </c>
      <c r="I99">
        <f t="shared" si="0"/>
        <v>0</v>
      </c>
      <c r="J99">
        <f t="shared" si="0"/>
        <v>0.57480250000000066</v>
      </c>
      <c r="K99">
        <f t="shared" si="0"/>
        <v>0.19145999999999974</v>
      </c>
      <c r="L99">
        <f t="shared" si="0"/>
        <v>2.7571124999999954</v>
      </c>
      <c r="M99">
        <f t="shared" si="0"/>
        <v>2.2320000000000041E-2</v>
      </c>
      <c r="N99">
        <f t="shared" si="0"/>
        <v>2.8559999999999964E-2</v>
      </c>
      <c r="O99">
        <f t="shared" si="0"/>
        <v>0</v>
      </c>
      <c r="P99">
        <f t="shared" si="0"/>
        <v>4.3679999999999899E-2</v>
      </c>
      <c r="Q99">
        <f t="shared" si="0"/>
        <v>0.10450999999999999</v>
      </c>
      <c r="R99">
        <f t="shared" si="0"/>
        <v>8.1747500000000084E-2</v>
      </c>
      <c r="S99">
        <f t="shared" si="0"/>
        <v>0.13690500000000014</v>
      </c>
      <c r="T99">
        <f t="shared" si="0"/>
        <v>0</v>
      </c>
      <c r="U99">
        <f t="shared" si="0"/>
        <v>4.3052499999999973E-2</v>
      </c>
      <c r="V99">
        <f t="shared" si="0"/>
        <v>5.9224999999999946E-3</v>
      </c>
      <c r="W99">
        <f t="shared" si="0"/>
        <v>3.3567499999999972E-2</v>
      </c>
      <c r="X99">
        <f t="shared" si="0"/>
        <v>7.304749999999996E-2</v>
      </c>
      <c r="Y99">
        <f t="shared" si="0"/>
        <v>0</v>
      </c>
      <c r="Z99">
        <f t="shared" si="0"/>
        <v>0.11115250000000011</v>
      </c>
      <c r="AA99">
        <f t="shared" si="0"/>
        <v>0.15506999999999965</v>
      </c>
      <c r="AB99">
        <f t="shared" si="0"/>
        <v>0</v>
      </c>
      <c r="AC99">
        <f t="shared" si="0"/>
        <v>0.3340800000000001</v>
      </c>
      <c r="AD99">
        <f t="shared" si="0"/>
        <v>2.6700000000000005E-2</v>
      </c>
      <c r="AE99">
        <f t="shared" si="0"/>
        <v>0</v>
      </c>
      <c r="AF99">
        <f t="shared" si="0"/>
        <v>0</v>
      </c>
      <c r="AG99">
        <f t="shared" si="0"/>
        <v>0.53680249999999907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0.70156500000000055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-15</v>
      </c>
      <c r="D4" s="82">
        <v>0</v>
      </c>
      <c r="E4" s="82">
        <v>0</v>
      </c>
      <c r="F4" s="82">
        <v>0</v>
      </c>
      <c r="G4" s="82">
        <v>-15</v>
      </c>
      <c r="H4" s="76"/>
      <c r="I4" s="31">
        <v>2</v>
      </c>
      <c r="J4" s="82">
        <v>15</v>
      </c>
      <c r="K4" s="82">
        <v>0</v>
      </c>
      <c r="L4" s="82">
        <v>0</v>
      </c>
      <c r="M4" s="82">
        <v>0</v>
      </c>
      <c r="N4" s="82">
        <v>15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15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-15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150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150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15</v>
      </c>
      <c r="DG4" s="81">
        <f t="shared" ref="DG4:DG67" si="32">AY4+AN4+BC4+BJ4+BQ4</f>
        <v>-15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-25</v>
      </c>
      <c r="D5" s="82">
        <v>0</v>
      </c>
      <c r="E5" s="82">
        <v>0</v>
      </c>
      <c r="F5" s="82">
        <v>0</v>
      </c>
      <c r="G5" s="82">
        <v>-25</v>
      </c>
      <c r="H5" s="76"/>
      <c r="I5" s="31">
        <v>3</v>
      </c>
      <c r="J5" s="82">
        <v>25</v>
      </c>
      <c r="K5" s="82">
        <v>0</v>
      </c>
      <c r="L5" s="82">
        <v>0</v>
      </c>
      <c r="M5" s="82">
        <v>0</v>
      </c>
      <c r="N5" s="82">
        <v>25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25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250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250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25</v>
      </c>
      <c r="DG5" s="81">
        <f t="shared" si="32"/>
        <v>-25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-45</v>
      </c>
      <c r="D6" s="82">
        <v>0</v>
      </c>
      <c r="E6" s="82">
        <v>0</v>
      </c>
      <c r="F6" s="82">
        <v>0</v>
      </c>
      <c r="G6" s="82">
        <v>-45</v>
      </c>
      <c r="H6" s="76"/>
      <c r="I6" s="31">
        <v>4</v>
      </c>
      <c r="J6" s="82">
        <v>45</v>
      </c>
      <c r="K6" s="82">
        <v>0</v>
      </c>
      <c r="L6" s="82">
        <v>0</v>
      </c>
      <c r="M6" s="82">
        <v>0</v>
      </c>
      <c r="N6" s="82">
        <v>45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45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-45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450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450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45</v>
      </c>
      <c r="DG6" s="81">
        <f t="shared" si="32"/>
        <v>-45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-55</v>
      </c>
      <c r="D7" s="82">
        <v>0</v>
      </c>
      <c r="E7" s="82">
        <v>0</v>
      </c>
      <c r="F7" s="82">
        <v>0</v>
      </c>
      <c r="G7" s="82">
        <v>-55</v>
      </c>
      <c r="H7" s="76"/>
      <c r="I7" s="31">
        <v>5</v>
      </c>
      <c r="J7" s="82">
        <v>55</v>
      </c>
      <c r="K7" s="82">
        <v>0</v>
      </c>
      <c r="L7" s="82">
        <v>0</v>
      </c>
      <c r="M7" s="82">
        <v>0</v>
      </c>
      <c r="N7" s="82">
        <v>55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55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-55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550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550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55</v>
      </c>
      <c r="DG7" s="81">
        <f t="shared" si="32"/>
        <v>-55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-48.668999999999997</v>
      </c>
      <c r="D8" s="82">
        <v>0</v>
      </c>
      <c r="E8" s="82">
        <v>0</v>
      </c>
      <c r="F8" s="82">
        <v>-21.331</v>
      </c>
      <c r="G8" s="82">
        <v>-70</v>
      </c>
      <c r="H8" s="76"/>
      <c r="I8" s="31">
        <v>6</v>
      </c>
      <c r="J8" s="82">
        <v>48.668999999999997</v>
      </c>
      <c r="K8" s="82">
        <v>0</v>
      </c>
      <c r="L8" s="82">
        <v>0</v>
      </c>
      <c r="M8" s="82">
        <v>0</v>
      </c>
      <c r="N8" s="82">
        <v>48.668999999999997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21.331</v>
      </c>
      <c r="AF8" s="82">
        <v>0</v>
      </c>
      <c r="AG8" s="82">
        <v>0</v>
      </c>
      <c r="AH8" s="82">
        <v>0</v>
      </c>
      <c r="AI8" s="82">
        <v>21.331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48.668999999999997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-48.668999999999997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21.331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-21.331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486.68999999999994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486.68999999999994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213.31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213.31</v>
      </c>
      <c r="DF8" s="81">
        <f t="shared" si="31"/>
        <v>70</v>
      </c>
      <c r="DG8" s="81">
        <f t="shared" si="32"/>
        <v>-48.668999999999997</v>
      </c>
      <c r="DH8" s="81">
        <f t="shared" si="33"/>
        <v>0</v>
      </c>
      <c r="DI8" s="81">
        <f t="shared" si="34"/>
        <v>0</v>
      </c>
      <c r="DJ8" s="81">
        <f t="shared" si="35"/>
        <v>-21.331</v>
      </c>
      <c r="DK8" s="84">
        <f t="shared" si="9"/>
        <v>0</v>
      </c>
    </row>
    <row r="9" spans="1:115" ht="15.75" thickBot="1">
      <c r="A9" s="76"/>
      <c r="B9" s="31">
        <v>7</v>
      </c>
      <c r="C9" s="82">
        <v>-45.692</v>
      </c>
      <c r="D9" s="82">
        <v>0</v>
      </c>
      <c r="E9" s="82">
        <v>0</v>
      </c>
      <c r="F9" s="82">
        <v>-34.308</v>
      </c>
      <c r="G9" s="82">
        <v>-80</v>
      </c>
      <c r="H9" s="76"/>
      <c r="I9" s="31">
        <v>7</v>
      </c>
      <c r="J9" s="82">
        <v>45.692</v>
      </c>
      <c r="K9" s="82">
        <v>0</v>
      </c>
      <c r="L9" s="82">
        <v>0</v>
      </c>
      <c r="M9" s="82">
        <v>0</v>
      </c>
      <c r="N9" s="82">
        <v>45.692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34.308</v>
      </c>
      <c r="AF9" s="82">
        <v>0</v>
      </c>
      <c r="AG9" s="82">
        <v>0</v>
      </c>
      <c r="AH9" s="82">
        <v>0</v>
      </c>
      <c r="AI9" s="82">
        <v>34.308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45.692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-45.692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34.308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-34.308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456.92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456.92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343.08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343.08</v>
      </c>
      <c r="DF9" s="81">
        <f t="shared" si="31"/>
        <v>80</v>
      </c>
      <c r="DG9" s="81">
        <f t="shared" si="32"/>
        <v>-45.692</v>
      </c>
      <c r="DH9" s="81">
        <f t="shared" si="33"/>
        <v>0</v>
      </c>
      <c r="DI9" s="81">
        <f t="shared" si="34"/>
        <v>0</v>
      </c>
      <c r="DJ9" s="81">
        <f t="shared" si="35"/>
        <v>-34.308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-17.780999999999999</v>
      </c>
      <c r="D10" s="82">
        <v>0</v>
      </c>
      <c r="E10" s="82">
        <v>0</v>
      </c>
      <c r="F10" s="82">
        <v>-24.219000000000001</v>
      </c>
      <c r="G10" s="82">
        <v>-42</v>
      </c>
      <c r="H10" s="76"/>
      <c r="I10" s="31">
        <v>8</v>
      </c>
      <c r="J10" s="82">
        <v>17.780999999999999</v>
      </c>
      <c r="K10" s="82">
        <v>0</v>
      </c>
      <c r="L10" s="82">
        <v>0</v>
      </c>
      <c r="M10" s="82">
        <v>0</v>
      </c>
      <c r="N10" s="82">
        <v>17.780999999999999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24.219000000000001</v>
      </c>
      <c r="AF10" s="82">
        <v>0</v>
      </c>
      <c r="AG10" s="82">
        <v>0</v>
      </c>
      <c r="AH10" s="82">
        <v>0</v>
      </c>
      <c r="AI10" s="82">
        <v>24.219000000000001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17.780999999999999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-17.780999999999999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24.219000000000001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-24.219000000000001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177.81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177.81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242.19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242.19</v>
      </c>
      <c r="DF10" s="81">
        <f t="shared" si="31"/>
        <v>42</v>
      </c>
      <c r="DG10" s="81">
        <f t="shared" si="32"/>
        <v>-17.780999999999999</v>
      </c>
      <c r="DH10" s="81">
        <f t="shared" si="33"/>
        <v>0</v>
      </c>
      <c r="DI10" s="81">
        <f t="shared" si="34"/>
        <v>0</v>
      </c>
      <c r="DJ10" s="81">
        <f t="shared" si="35"/>
        <v>-24.219000000000001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-16.088000000000001</v>
      </c>
      <c r="D87" s="82">
        <v>0</v>
      </c>
      <c r="E87" s="82">
        <v>0</v>
      </c>
      <c r="F87" s="82">
        <v>-21.911999999999999</v>
      </c>
      <c r="G87" s="82">
        <v>-38</v>
      </c>
      <c r="H87" s="76"/>
      <c r="I87" s="31">
        <v>85</v>
      </c>
      <c r="J87" s="82">
        <v>16.088000000000001</v>
      </c>
      <c r="K87" s="82">
        <v>0</v>
      </c>
      <c r="L87" s="82">
        <v>0</v>
      </c>
      <c r="M87" s="82">
        <v>0</v>
      </c>
      <c r="N87" s="82">
        <v>16.088000000000001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21.911999999999999</v>
      </c>
      <c r="AF87" s="82">
        <v>0</v>
      </c>
      <c r="AG87" s="82">
        <v>0</v>
      </c>
      <c r="AH87" s="82">
        <v>0</v>
      </c>
      <c r="AI87" s="82">
        <v>21.911999999999999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16.088000000000001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-16.088000000000001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21.911999999999999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-21.911999999999999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160.88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160.88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219.12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219.12</v>
      </c>
      <c r="DF87" s="81">
        <f t="shared" si="59"/>
        <v>38</v>
      </c>
      <c r="DG87" s="81">
        <f t="shared" si="60"/>
        <v>-16.088000000000001</v>
      </c>
      <c r="DH87" s="81">
        <f t="shared" si="61"/>
        <v>0</v>
      </c>
      <c r="DI87" s="81">
        <f t="shared" si="62"/>
        <v>0</v>
      </c>
      <c r="DJ87" s="81">
        <f t="shared" si="63"/>
        <v>-21.911999999999999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-46.993000000000002</v>
      </c>
      <c r="D88" s="82">
        <v>0</v>
      </c>
      <c r="E88" s="82">
        <v>0</v>
      </c>
      <c r="F88" s="82">
        <v>-64.007000000000005</v>
      </c>
      <c r="G88" s="82">
        <v>-111</v>
      </c>
      <c r="H88" s="76"/>
      <c r="I88" s="31">
        <v>86</v>
      </c>
      <c r="J88" s="82">
        <v>46.993000000000002</v>
      </c>
      <c r="K88" s="82">
        <v>0</v>
      </c>
      <c r="L88" s="82">
        <v>0</v>
      </c>
      <c r="M88" s="82">
        <v>0</v>
      </c>
      <c r="N88" s="82">
        <v>46.993000000000002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64.007000000000005</v>
      </c>
      <c r="AF88" s="82">
        <v>0</v>
      </c>
      <c r="AG88" s="82">
        <v>0</v>
      </c>
      <c r="AH88" s="82">
        <v>0</v>
      </c>
      <c r="AI88" s="82">
        <v>64.007000000000005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46.993000000000002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-46.993000000000002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64.007000000000005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-64.007000000000005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469.93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469.93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640.07000000000005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640.07000000000005</v>
      </c>
      <c r="DF88" s="81">
        <f t="shared" si="59"/>
        <v>111</v>
      </c>
      <c r="DG88" s="81">
        <f t="shared" si="60"/>
        <v>-46.993000000000002</v>
      </c>
      <c r="DH88" s="81">
        <f t="shared" si="61"/>
        <v>0</v>
      </c>
      <c r="DI88" s="81">
        <f t="shared" si="62"/>
        <v>0</v>
      </c>
      <c r="DJ88" s="81">
        <f t="shared" si="63"/>
        <v>-64.007000000000005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-59.271000000000001</v>
      </c>
      <c r="D89" s="82">
        <v>0</v>
      </c>
      <c r="E89" s="82">
        <v>0</v>
      </c>
      <c r="F89" s="82">
        <v>-80.728999999999999</v>
      </c>
      <c r="G89" s="82">
        <v>-140</v>
      </c>
      <c r="H89" s="76"/>
      <c r="I89" s="31">
        <v>87</v>
      </c>
      <c r="J89" s="82">
        <v>59.271000000000001</v>
      </c>
      <c r="K89" s="82">
        <v>0</v>
      </c>
      <c r="L89" s="82">
        <v>0</v>
      </c>
      <c r="M89" s="82">
        <v>0</v>
      </c>
      <c r="N89" s="82">
        <v>59.271000000000001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80.728999999999999</v>
      </c>
      <c r="AF89" s="82">
        <v>0</v>
      </c>
      <c r="AG89" s="82">
        <v>0</v>
      </c>
      <c r="AH89" s="82">
        <v>0</v>
      </c>
      <c r="AI89" s="82">
        <v>80.728999999999999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59.271000000000001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-59.271000000000001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80.728999999999999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-80.728999999999999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592.71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592.71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807.29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807.29</v>
      </c>
      <c r="DF89" s="81">
        <f t="shared" si="59"/>
        <v>140</v>
      </c>
      <c r="DG89" s="81">
        <f t="shared" si="60"/>
        <v>-59.271000000000001</v>
      </c>
      <c r="DH89" s="81">
        <f t="shared" si="61"/>
        <v>0</v>
      </c>
      <c r="DI89" s="81">
        <f t="shared" si="62"/>
        <v>0</v>
      </c>
      <c r="DJ89" s="81">
        <f t="shared" si="63"/>
        <v>-80.728999999999999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-57.154000000000003</v>
      </c>
      <c r="D90" s="82">
        <v>0</v>
      </c>
      <c r="E90" s="82">
        <v>0</v>
      </c>
      <c r="F90" s="82">
        <v>-77.846000000000004</v>
      </c>
      <c r="G90" s="82">
        <v>-135</v>
      </c>
      <c r="H90" s="76"/>
      <c r="I90" s="31">
        <v>88</v>
      </c>
      <c r="J90" s="82">
        <v>57.154000000000003</v>
      </c>
      <c r="K90" s="82">
        <v>0</v>
      </c>
      <c r="L90" s="82">
        <v>0</v>
      </c>
      <c r="M90" s="82">
        <v>0</v>
      </c>
      <c r="N90" s="82">
        <v>57.154000000000003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77.846000000000004</v>
      </c>
      <c r="AF90" s="82">
        <v>0</v>
      </c>
      <c r="AG90" s="82">
        <v>0</v>
      </c>
      <c r="AH90" s="82">
        <v>0</v>
      </c>
      <c r="AI90" s="82">
        <v>77.846000000000004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57.154000000000003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-57.154000000000003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77.846000000000004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-77.846000000000004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571.54000000000008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571.54000000000008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778.46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778.46</v>
      </c>
      <c r="DF90" s="81">
        <f t="shared" si="59"/>
        <v>135</v>
      </c>
      <c r="DG90" s="81">
        <f t="shared" si="60"/>
        <v>-57.154000000000003</v>
      </c>
      <c r="DH90" s="81">
        <f t="shared" si="61"/>
        <v>0</v>
      </c>
      <c r="DI90" s="81">
        <f t="shared" si="62"/>
        <v>0</v>
      </c>
      <c r="DJ90" s="81">
        <f t="shared" si="63"/>
        <v>-77.846000000000004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-52.073999999999998</v>
      </c>
      <c r="D91" s="82">
        <v>0</v>
      </c>
      <c r="E91" s="82">
        <v>0</v>
      </c>
      <c r="F91" s="82">
        <v>-70.926000000000002</v>
      </c>
      <c r="G91" s="82">
        <v>-123</v>
      </c>
      <c r="H91" s="76"/>
      <c r="I91" s="31">
        <v>89</v>
      </c>
      <c r="J91" s="82">
        <v>52.073999999999998</v>
      </c>
      <c r="K91" s="82">
        <v>0</v>
      </c>
      <c r="L91" s="82">
        <v>0</v>
      </c>
      <c r="M91" s="82">
        <v>0</v>
      </c>
      <c r="N91" s="82">
        <v>52.073999999999998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70.926000000000002</v>
      </c>
      <c r="AF91" s="82">
        <v>0</v>
      </c>
      <c r="AG91" s="82">
        <v>0</v>
      </c>
      <c r="AH91" s="82">
        <v>0</v>
      </c>
      <c r="AI91" s="82">
        <v>70.926000000000002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52.073999999999998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-52.073999999999998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70.926000000000002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-70.926000000000002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520.74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520.74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709.26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709.26</v>
      </c>
      <c r="DF91" s="81">
        <f t="shared" si="59"/>
        <v>123</v>
      </c>
      <c r="DG91" s="81">
        <f t="shared" si="60"/>
        <v>-52.073999999999998</v>
      </c>
      <c r="DH91" s="81">
        <f t="shared" si="61"/>
        <v>0</v>
      </c>
      <c r="DI91" s="81">
        <f t="shared" si="62"/>
        <v>0</v>
      </c>
      <c r="DJ91" s="81">
        <f t="shared" si="63"/>
        <v>-70.926000000000002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-43.606000000000002</v>
      </c>
      <c r="D92" s="82">
        <v>0</v>
      </c>
      <c r="E92" s="82">
        <v>0</v>
      </c>
      <c r="F92" s="82">
        <v>-59.393999999999998</v>
      </c>
      <c r="G92" s="82">
        <v>-103</v>
      </c>
      <c r="H92" s="76"/>
      <c r="I92" s="31">
        <v>90</v>
      </c>
      <c r="J92" s="82">
        <v>43.606000000000002</v>
      </c>
      <c r="K92" s="82">
        <v>0</v>
      </c>
      <c r="L92" s="82">
        <v>0</v>
      </c>
      <c r="M92" s="82">
        <v>0</v>
      </c>
      <c r="N92" s="82">
        <v>43.606000000000002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59.393999999999998</v>
      </c>
      <c r="AF92" s="82">
        <v>0</v>
      </c>
      <c r="AG92" s="82">
        <v>0</v>
      </c>
      <c r="AH92" s="82">
        <v>0</v>
      </c>
      <c r="AI92" s="82">
        <v>59.393999999999998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43.606000000000002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-43.606000000000002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59.393999999999998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-59.393999999999998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436.06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436.06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593.93999999999994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593.93999999999994</v>
      </c>
      <c r="DF92" s="81">
        <f t="shared" si="59"/>
        <v>103</v>
      </c>
      <c r="DG92" s="81">
        <f t="shared" si="60"/>
        <v>-43.606000000000002</v>
      </c>
      <c r="DH92" s="81">
        <f t="shared" si="61"/>
        <v>0</v>
      </c>
      <c r="DI92" s="81">
        <f t="shared" si="62"/>
        <v>0</v>
      </c>
      <c r="DJ92" s="81">
        <f t="shared" si="63"/>
        <v>-59.393999999999998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-75</v>
      </c>
      <c r="D93" s="82">
        <v>0</v>
      </c>
      <c r="E93" s="82">
        <v>0</v>
      </c>
      <c r="F93" s="82">
        <v>-58.965000000000003</v>
      </c>
      <c r="G93" s="82">
        <v>-133.965</v>
      </c>
      <c r="H93" s="76"/>
      <c r="I93" s="31">
        <v>91</v>
      </c>
      <c r="J93" s="82">
        <v>75</v>
      </c>
      <c r="K93" s="82">
        <v>0</v>
      </c>
      <c r="L93" s="82">
        <v>0</v>
      </c>
      <c r="M93" s="82">
        <v>0</v>
      </c>
      <c r="N93" s="82">
        <v>75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58.965000000000003</v>
      </c>
      <c r="AF93" s="82">
        <v>0</v>
      </c>
      <c r="AG93" s="82">
        <v>0</v>
      </c>
      <c r="AH93" s="82">
        <v>0</v>
      </c>
      <c r="AI93" s="82">
        <v>58.965000000000003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75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-75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58.965000000000003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-58.965000000000003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750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750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589.65000000000009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589.65000000000009</v>
      </c>
      <c r="DF93" s="81">
        <f t="shared" si="59"/>
        <v>133.965</v>
      </c>
      <c r="DG93" s="81">
        <f t="shared" si="60"/>
        <v>-75</v>
      </c>
      <c r="DH93" s="81">
        <f t="shared" si="61"/>
        <v>0</v>
      </c>
      <c r="DI93" s="81">
        <f t="shared" si="62"/>
        <v>0</v>
      </c>
      <c r="DJ93" s="81">
        <f t="shared" si="63"/>
        <v>-58.965000000000003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-50</v>
      </c>
      <c r="D94" s="82">
        <v>0</v>
      </c>
      <c r="E94" s="82">
        <v>0</v>
      </c>
      <c r="F94" s="82">
        <v>-19.324999999999999</v>
      </c>
      <c r="G94" s="82">
        <v>-69.325000000000003</v>
      </c>
      <c r="H94" s="76"/>
      <c r="I94" s="31">
        <v>92</v>
      </c>
      <c r="J94" s="82">
        <v>50</v>
      </c>
      <c r="K94" s="82">
        <v>0</v>
      </c>
      <c r="L94" s="82">
        <v>0</v>
      </c>
      <c r="M94" s="82">
        <v>0</v>
      </c>
      <c r="N94" s="82">
        <v>50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19.324999999999999</v>
      </c>
      <c r="AF94" s="82">
        <v>0</v>
      </c>
      <c r="AG94" s="82">
        <v>0</v>
      </c>
      <c r="AH94" s="82">
        <v>0</v>
      </c>
      <c r="AI94" s="82">
        <v>19.324999999999999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-50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19.324999999999999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-19.324999999999999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500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500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193.25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193.25</v>
      </c>
      <c r="DF94" s="81">
        <f t="shared" si="59"/>
        <v>69.325000000000003</v>
      </c>
      <c r="DG94" s="81">
        <f t="shared" si="60"/>
        <v>-50</v>
      </c>
      <c r="DH94" s="81">
        <f t="shared" si="61"/>
        <v>0</v>
      </c>
      <c r="DI94" s="81">
        <f t="shared" si="62"/>
        <v>0</v>
      </c>
      <c r="DJ94" s="81">
        <f t="shared" si="63"/>
        <v>-19.324999999999999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-35</v>
      </c>
      <c r="D95" s="82">
        <v>0</v>
      </c>
      <c r="E95" s="82">
        <v>0</v>
      </c>
      <c r="F95" s="82">
        <v>0</v>
      </c>
      <c r="G95" s="82">
        <v>-35</v>
      </c>
      <c r="H95" s="76"/>
      <c r="I95" s="31">
        <v>93</v>
      </c>
      <c r="J95" s="82">
        <v>35</v>
      </c>
      <c r="K95" s="82">
        <v>0</v>
      </c>
      <c r="L95" s="82">
        <v>0</v>
      </c>
      <c r="M95" s="82">
        <v>0</v>
      </c>
      <c r="N95" s="82">
        <v>35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35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350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35</v>
      </c>
      <c r="DG95" s="81">
        <f t="shared" si="60"/>
        <v>-35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-20</v>
      </c>
      <c r="D96" s="82">
        <v>0</v>
      </c>
      <c r="E96" s="82">
        <v>0</v>
      </c>
      <c r="F96" s="82">
        <v>0</v>
      </c>
      <c r="G96" s="82">
        <v>-20</v>
      </c>
      <c r="H96" s="76"/>
      <c r="I96" s="31">
        <v>94</v>
      </c>
      <c r="J96" s="82">
        <v>20</v>
      </c>
      <c r="K96" s="82">
        <v>0</v>
      </c>
      <c r="L96" s="82">
        <v>0</v>
      </c>
      <c r="M96" s="82">
        <v>0</v>
      </c>
      <c r="N96" s="82">
        <v>20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-20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200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200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20</v>
      </c>
      <c r="DG96" s="81">
        <f t="shared" si="60"/>
        <v>-20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-10</v>
      </c>
      <c r="D97" s="82">
        <v>0</v>
      </c>
      <c r="E97" s="82">
        <v>0</v>
      </c>
      <c r="F97" s="82">
        <v>0</v>
      </c>
      <c r="G97" s="82">
        <v>-10</v>
      </c>
      <c r="H97" s="76"/>
      <c r="I97" s="31">
        <v>95</v>
      </c>
      <c r="J97" s="82">
        <v>10</v>
      </c>
      <c r="K97" s="82">
        <v>0</v>
      </c>
      <c r="L97" s="82">
        <v>0</v>
      </c>
      <c r="M97" s="82">
        <v>0</v>
      </c>
      <c r="N97" s="82">
        <v>10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100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10</v>
      </c>
      <c r="DG97" s="81">
        <f t="shared" si="60"/>
        <v>-10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-15</v>
      </c>
      <c r="D98" s="82">
        <v>0</v>
      </c>
      <c r="E98" s="82">
        <v>0</v>
      </c>
      <c r="F98" s="82">
        <v>0</v>
      </c>
      <c r="G98" s="82">
        <v>-15</v>
      </c>
      <c r="H98" s="76"/>
      <c r="I98" s="31">
        <v>96</v>
      </c>
      <c r="J98" s="82">
        <v>15</v>
      </c>
      <c r="K98" s="82">
        <v>0</v>
      </c>
      <c r="L98" s="82">
        <v>0</v>
      </c>
      <c r="M98" s="82">
        <v>0</v>
      </c>
      <c r="N98" s="82">
        <v>15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15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3781.2300000000005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3781.2300000000005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15</v>
      </c>
      <c r="DG98" s="81">
        <f t="shared" si="60"/>
        <v>-15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0.18308200000000002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-0.18308200000000002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0.13324050000000004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-0.13324050000000004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0.27386275000000004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0.27386275000000004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0.13324049999999998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0.13324049999999998</v>
      </c>
      <c r="DE99" s="86"/>
      <c r="DF99" s="81">
        <f t="shared" si="59"/>
        <v>0.31632250000000006</v>
      </c>
      <c r="DG99" s="81">
        <f t="shared" si="60"/>
        <v>-0.18308200000000002</v>
      </c>
      <c r="DH99" s="81">
        <f t="shared" si="61"/>
        <v>0</v>
      </c>
      <c r="DI99" s="81">
        <f t="shared" si="62"/>
        <v>0</v>
      </c>
      <c r="DJ99" s="81">
        <f t="shared" si="63"/>
        <v>-0.13324050000000004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45087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45087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45087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2023-06-21T06:40:20Z</dcterms:modified>
</cp:coreProperties>
</file>